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627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4" i="1" l="1"/>
  <c r="O5" i="1"/>
  <c r="K10" i="1" l="1"/>
  <c r="J10" i="1"/>
  <c r="J9" i="1"/>
  <c r="J73" i="1"/>
  <c r="J70" i="1"/>
  <c r="J67" i="1"/>
  <c r="J64" i="1"/>
  <c r="J61" i="1"/>
  <c r="J57" i="1"/>
  <c r="J54" i="1"/>
  <c r="K5" i="1"/>
</calcChain>
</file>

<file path=xl/sharedStrings.xml><?xml version="1.0" encoding="utf-8"?>
<sst xmlns="http://schemas.openxmlformats.org/spreadsheetml/2006/main" count="69" uniqueCount="67">
  <si>
    <t>Columbia F12</t>
  </si>
  <si>
    <t>and other departments often have no classes on F at all.  I would guess that the percentage of F class is substantially below 5%, too low to do carefully.</t>
  </si>
  <si>
    <t>a casual scan of the columbia college bulletin shows perhaps the least inclination to have F class ever: even the language and math departments are not particularly strong</t>
  </si>
  <si>
    <r>
      <t xml:space="preserve">Results </t>
    </r>
    <r>
      <rPr>
        <b/>
        <sz val="11"/>
        <color theme="1"/>
        <rFont val="Calibri"/>
        <family val="2"/>
        <scheme val="minor"/>
      </rPr>
      <t>1 - 17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8:00 AM to 8:55 AM</t>
    </r>
    <r>
      <rPr>
        <sz val="11"/>
        <color theme="1"/>
        <rFont val="Calibri"/>
        <family val="2"/>
        <scheme val="minor"/>
      </rPr>
      <t>.</t>
    </r>
  </si>
  <si>
    <r>
      <t xml:space="preserve">Search took </t>
    </r>
    <r>
      <rPr>
        <b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 xml:space="preserve"> seconds.</t>
    </r>
  </si>
  <si>
    <t>New Search</t>
  </si>
  <si>
    <t>Advanced Search, Search Tips</t>
  </si>
  <si>
    <t>Sort by relevance, Sort by date.</t>
  </si>
  <si>
    <t>Fall 2012 Latin V1102 section 001</t>
  </si>
  <si>
    <t>ELEMENTARY LATIN II; 4 points; Instructor: Molly Allen; Monday Wednesday Friday 8:40am-9:55am 616 Hamilton Hall. www.columbia.edu/cu/bulletin/uwb/subj/LATN/V1102-20123-001/ - 2k</t>
  </si>
  <si>
    <t>Fall 2012 Environmental Health Sciences P9300 section 001</t>
  </si>
  <si>
    <t>ADVANCED TOPICS IN EHS; 4 points; Instructor: Norman Kleiman; Friday 8:30am-11:20am. www.columbia.edu/cu/bulletin/uwb/subj/EHSC/P9300-20123-001/ - 2k</t>
  </si>
  <si>
    <t>Fall 2012 German V1202 section 001</t>
  </si>
  <si>
    <t>INTERMEDIATE GERMAN II; 4 points; Instructor: Johanna Urzedowski; Tuesday Thursday Friday 8:40am-9:55am 315 Hamilton Hall. www.columbia.edu/cu/bulletin/uwb/subj/GERM/V1202-20123-001/ - 2k</t>
  </si>
  <si>
    <t>Fall 2012 Nursing N9480 section 001</t>
  </si>
  <si>
    <t>CHRONIC ILLNESS MANAGEMENT; 2 points; Instructor: Norma Hannigan; Friday 8:00am-9:50am LL110 Armand Hammer Health Sciences Center. www.columbia.edu/cu/bulletin/uwb/subj/NURS/N9480-20123-001/ - 2k</t>
  </si>
  <si>
    <t>Fall 2012 Health Policy and Management P8590 section 021</t>
  </si>
  <si>
    <t>TUTORIAL HEALTH POLICY &amp; MANAGEMENT; HOSPITAL SIMULATION; 0-1.5 points; Instructor: Thomas Ference; Friday Saturday 8:30am-5:50pm www.columbia.edu/cu/bulletin/uwb/subj/HPMN/P8590-20123-021/ - 2k</t>
  </si>
  <si>
    <t>Fall 2012 Spanish W1101 section 002</t>
  </si>
  <si>
    <t>ELEMENTARY SPANISH I; 4 points; Instructor: David Colmenares Gonzalez; Tuesday Thursday Friday 8:40am-9:55am 255 International Affairs Building www.columbia.edu/cu/bulletin/uwb/subj/SPAN/W1101-20123-002/ - 2k</t>
  </si>
  <si>
    <t>Fall 2012 Spanish W1102 section 007</t>
  </si>
  <si>
    <t>ELEMENTARY SPANISH II; 4 points; Instructor: Lee Abraham; Monday Wednesday Friday 8:40am-9:55am 425 Pupin Laboratories. www.columbia.edu/cu/bulletin/uwb/subj/SPAN/W1102-20123-007/ - 2k</t>
  </si>
  <si>
    <t>Fall 2012 Latin V1202 section 001</t>
  </si>
  <si>
    <t>INTERMEDIATE LATIN II; 4 points; Instructor: Charles McNamara; Tuesday Thursday Friday 8:40am-9:55am 609 Hamilton Hall. www.columbia.edu/cu/bulletin/uwb/subj/LATN/V1202-20123-001/ - 2k</t>
  </si>
  <si>
    <t>Fall 2012 English BC1204 section 004</t>
  </si>
  <si>
    <t>FIRST-YEAR ENGLISH (WORKSHOP); 4 points; Instructor: Tara Gellene; Monday Wednesday Friday 8:40am-9:55am 407 Barnard Hall. www.columbia.edu/cu/bulletin/uwb/subj/ENGL/BC1204-20123-004/ - 2k</t>
  </si>
  <si>
    <t>Fall 2012 Ukrainian W1101 section 001</t>
  </si>
  <si>
    <t>ELEMENTARY UKRAINIAN I; 4 points; Instructor: Yuri Shevchuk; Monday Wednesday Friday 8:40am-9:55am 716A Hamilton Hall. www.columbia.edu/cu/bulletin/uwb/subj/UKRN/W1101-20123-001/ - 2k</t>
  </si>
  <si>
    <t>Fall 2012 Latin V1121 section 001</t>
  </si>
  <si>
    <t>INTENSIVE ELEMENTARY COURSE; 4 points; Instructor: Lucia Francesca Carbone; Tuesday Thursday Friday 8:40am-9:55am 613 Hamilton Hall. www.columbia.edu/cu/bulletin/uwb/subj/LATN/V1121-20123-001/ - 2k</t>
  </si>
  <si>
    <t>Fall 2012 German V1201 section 001</t>
  </si>
  <si>
    <t>INTERMEDIATE GERMAN I; 4 points; Instructor: Richard Korb; Tuesday Thursday Friday 8:40am-9:55am 313 Hamilton Hall. www.columbia.edu/cu/bulletin/uwb/subj/GERM/V1201-20123-001/ - 2k</t>
  </si>
  <si>
    <t>Fall 2012 Spanish W1101 section 001</t>
  </si>
  <si>
    <t>ELEMENTARY SPANISH I; 4 points; Instructor: Lara Tucker; Monday Wednesday Friday 8:40am-9:55am 318 Hamilton Hall. www.columbia.edu/cu/bulletin/uwb/subj/SPAN/W1101-20123-001/ - 2k</t>
  </si>
  <si>
    <t>Fall 2012 Health Policy and Management P8510 section 001</t>
  </si>
  <si>
    <t>QUALITY OF HEALTH CARE; 0.5-1.5 points; Instructors: Donna Lynne, Susan Cohen; Friday 8:30am-4:20pm. www.columbia.edu/cu/bulletin/uwb/subj/HPMN/P8510-20123-001/ - 2k</t>
  </si>
  <si>
    <t>Fall 2012 Spanish W1201 section 001</t>
  </si>
  <si>
    <t>INTERMEDIATE SPANISH I; 4 points; Instructor: Helene de Aguilar; Monday Wednesday Friday 8:40am-9:55am 253 International Affairs Building. www.columbia.edu/cu/bulletin/uwb/subj/SPAN/W1201-20123-001/ - 2k</t>
  </si>
  <si>
    <t>Fall 2012 Health Policy and Management P8527 section 002</t>
  </si>
  <si>
    <t>HUMAN RESOURCES MANAGEMENT; 1.5 points; Instructor: Katharina Janus; Thursday Friday Saturday 8:30am-11:50am. www.columbia.edu/cu/bulletin/uwb/subj/HPMN/P8527-20123-002/ - 2k</t>
  </si>
  <si>
    <t>Fall 2012 Portuguese W1101 section 001</t>
  </si>
  <si>
    <t>ELEMENTARY PORTUGUESE I; 4 points; Instructor: Deneb Kozikoski Valereto; Tuesday Thursday Friday 8:40am-9:55am 325 Pupin Laboratories. www.columbia.edu/cu/bulletin/uwb/subj/PORT/W1101-20123-001/ - 2k</t>
  </si>
  <si>
    <t>This is from the university search where I discovered a better way to search (with the starting time)</t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</si>
  <si>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142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8:00 AM to 8:55 AM</t>
    </r>
    <r>
      <rPr>
        <sz val="11"/>
        <color theme="1"/>
        <rFont val="Calibri"/>
        <family val="2"/>
        <scheme val="minor"/>
      </rPr>
      <t>.</t>
    </r>
  </si>
  <si>
    <t>all days here</t>
  </si>
  <si>
    <t>percent</t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</si>
  <si>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457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9:00 AM to 9:55 AM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</si>
  <si>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79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9:00 AM to 9:55 AM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</si>
  <si>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96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10:00 AM to 10:55 AM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</si>
  <si>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528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10:00 AM to 10:55 AM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</si>
  <si>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521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11:00 AM to 11:55 AM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</si>
  <si>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75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11:00 AM to 11:55 AM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</si>
  <si>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481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1:00 PM to 1:55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</si>
  <si>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1:00 PM to 1:55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</si>
  <si>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76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2:00 PM to 2:55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</si>
  <si>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809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2:00 PM to 2:55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</si>
  <si>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3:00 PM to 3:55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</si>
  <si>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1 - 19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3:00 PM to 3:55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</si>
  <si>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day: Friday hour: 4:00 PM to 4:55 PM</t>
    </r>
    <r>
      <rPr>
        <sz val="11"/>
        <color theme="1"/>
        <rFont val="Calibri"/>
        <family val="2"/>
        <scheme val="minor"/>
      </rPr>
      <t>.</t>
    </r>
  </si>
  <si>
    <r>
      <t xml:space="preserve">Results </t>
    </r>
    <r>
      <rPr>
        <b/>
        <sz val="11"/>
        <color theme="1"/>
        <rFont val="Calibri"/>
        <family val="2"/>
        <scheme val="minor"/>
      </rPr>
      <t>1 - 20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738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semester: Fall 2012 hour: 4:00 PM to 4:55 PM</t>
    </r>
    <r>
      <rPr>
        <sz val="11"/>
        <color theme="1"/>
        <rFont val="Calibri"/>
        <family val="2"/>
        <scheme val="minor"/>
      </rPr>
      <t>.</t>
    </r>
  </si>
  <si>
    <t>sum F's</t>
  </si>
  <si>
    <t>sum NF</t>
  </si>
  <si>
    <t>percent all time codes</t>
  </si>
  <si>
    <t>&gt;=3 credits</t>
  </si>
  <si>
    <t>!!!! Does not suggest that deleting low credits will improve the % of F's</t>
  </si>
  <si>
    <t>no control for credits, but see below and grad classes are included</t>
  </si>
  <si>
    <t>http://www.columbia.edu/cu/bulletin/uwb/home.html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</si>
</sst>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0" fillId="0" borderId="0" xfId="0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3</xdr:col>
          <xdr:colOff>228600</xdr:colOff>
          <xdr:row>11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457200</xdr:colOff>
          <xdr:row>12</xdr:row>
          <xdr:rowOff>161925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umbia.edu/cu/bulletin/uwb/subj/SPAN/W1102-20123-007/" TargetMode="External"/><Relationship Id="rId13" Type="http://schemas.openxmlformats.org/officeDocument/2006/relationships/hyperlink" Target="http://www.columbia.edu/cu/bulletin/uwb/subj/GERM/V1201-20123-001/" TargetMode="External"/><Relationship Id="rId18" Type="http://schemas.openxmlformats.org/officeDocument/2006/relationships/hyperlink" Target="http://www.columbia.edu/cu/bulletin/uwb/subj/PORT/W1101-20123-001/" TargetMode="External"/><Relationship Id="rId3" Type="http://schemas.openxmlformats.org/officeDocument/2006/relationships/hyperlink" Target="http://www.columbia.edu/cu/bulletin/uwb/subj/EHSC/P9300-20123-001/" TargetMode="External"/><Relationship Id="rId21" Type="http://schemas.openxmlformats.org/officeDocument/2006/relationships/control" Target="../activeX/activeX1.xml"/><Relationship Id="rId7" Type="http://schemas.openxmlformats.org/officeDocument/2006/relationships/hyperlink" Target="http://www.columbia.edu/cu/bulletin/uwb/subj/SPAN/W1101-20123-002/" TargetMode="External"/><Relationship Id="rId12" Type="http://schemas.openxmlformats.org/officeDocument/2006/relationships/hyperlink" Target="http://www.columbia.edu/cu/bulletin/uwb/subj/LATN/V1121-20123-001/" TargetMode="External"/><Relationship Id="rId17" Type="http://schemas.openxmlformats.org/officeDocument/2006/relationships/hyperlink" Target="http://www.columbia.edu/cu/bulletin/uwb/subj/HPMN/P8527-20123-002/" TargetMode="External"/><Relationship Id="rId2" Type="http://schemas.openxmlformats.org/officeDocument/2006/relationships/hyperlink" Target="http://www.columbia.edu/cu/bulletin/uwb/subj/LATN/V1102-20123-001/" TargetMode="External"/><Relationship Id="rId16" Type="http://schemas.openxmlformats.org/officeDocument/2006/relationships/hyperlink" Target="http://www.columbia.edu/cu/bulletin/uwb/subj/SPAN/W1201-20123-001/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search.columbia.edu/search?partialfields=semes:20123.days:Friday.hour:8&amp;site=Directory_of_Classes&amp;num=20&amp;filter=0&amp;entqr=0&amp;ud=1&amp;output=xml_no_dtd&amp;client=DoC&amp;proxystylesheet=DoC&amp;oe=UTF-8&amp;ie=UTF-8&amp;proxyreload=1&amp;ip=206.251.12.150,128.59.105.1&amp;access=p&amp;entqrm=0&amp;sort=date%3AD%3AS%3Ad1" TargetMode="External"/><Relationship Id="rId6" Type="http://schemas.openxmlformats.org/officeDocument/2006/relationships/hyperlink" Target="http://www.columbia.edu/cu/bulletin/uwb/subj/HPMN/P8590-20123-021/" TargetMode="External"/><Relationship Id="rId11" Type="http://schemas.openxmlformats.org/officeDocument/2006/relationships/hyperlink" Target="http://www.columbia.edu/cu/bulletin/uwb/subj/UKRN/W1101-20123-001/" TargetMode="External"/><Relationship Id="rId24" Type="http://schemas.openxmlformats.org/officeDocument/2006/relationships/image" Target="../media/image2.emf"/><Relationship Id="rId5" Type="http://schemas.openxmlformats.org/officeDocument/2006/relationships/hyperlink" Target="http://www.columbia.edu/cu/bulletin/uwb/subj/NURS/N9480-20123-001/" TargetMode="External"/><Relationship Id="rId15" Type="http://schemas.openxmlformats.org/officeDocument/2006/relationships/hyperlink" Target="http://www.columbia.edu/cu/bulletin/uwb/subj/HPMN/P8510-20123-001/" TargetMode="External"/><Relationship Id="rId23" Type="http://schemas.openxmlformats.org/officeDocument/2006/relationships/control" Target="../activeX/activeX2.xml"/><Relationship Id="rId10" Type="http://schemas.openxmlformats.org/officeDocument/2006/relationships/hyperlink" Target="http://www.columbia.edu/cu/bulletin/uwb/subj/ENGL/BC1204-20123-004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columbia.edu/cu/bulletin/uwb/subj/GERM/V1202-20123-001/" TargetMode="External"/><Relationship Id="rId9" Type="http://schemas.openxmlformats.org/officeDocument/2006/relationships/hyperlink" Target="http://www.columbia.edu/cu/bulletin/uwb/subj/LATN/V1202-20123-001/" TargetMode="External"/><Relationship Id="rId14" Type="http://schemas.openxmlformats.org/officeDocument/2006/relationships/hyperlink" Target="http://www.columbia.edu/cu/bulletin/uwb/subj/SPAN/W1101-20123-001/" TargetMode="External"/><Relationship Id="rId22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73"/>
  <sheetViews>
    <sheetView tabSelected="1" workbookViewId="0">
      <selection activeCell="C1" sqref="C1"/>
    </sheetView>
  </sheetViews>
  <sheetFormatPr defaultRowHeight="15" x14ac:dyDescent="0.25"/>
  <sheetData>
    <row r="1" spans="1:16" x14ac:dyDescent="0.25">
      <c r="A1" t="s">
        <v>0</v>
      </c>
    </row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42</v>
      </c>
      <c r="N4" t="s">
        <v>63</v>
      </c>
      <c r="P4" t="s">
        <v>66</v>
      </c>
    </row>
    <row r="5" spans="1:16" x14ac:dyDescent="0.25">
      <c r="A5" t="s">
        <v>3</v>
      </c>
      <c r="J5">
        <v>17</v>
      </c>
      <c r="K5">
        <f>17/142*100</f>
        <v>11.971830985915492</v>
      </c>
      <c r="L5" t="s">
        <v>45</v>
      </c>
      <c r="N5">
        <v>14</v>
      </c>
      <c r="O5">
        <f>N5/N6*100</f>
        <v>11.38211382113821</v>
      </c>
      <c r="P5" t="s">
        <v>45</v>
      </c>
    </row>
    <row r="6" spans="1:16" x14ac:dyDescent="0.25">
      <c r="A6" t="s">
        <v>43</v>
      </c>
      <c r="H6" t="s">
        <v>44</v>
      </c>
      <c r="J6">
        <v>142</v>
      </c>
      <c r="N6">
        <v>123</v>
      </c>
    </row>
    <row r="7" spans="1:16" x14ac:dyDescent="0.25">
      <c r="A7" t="s">
        <v>4</v>
      </c>
    </row>
    <row r="9" spans="1:16" x14ac:dyDescent="0.25">
      <c r="A9" t="s">
        <v>5</v>
      </c>
      <c r="H9" t="s">
        <v>60</v>
      </c>
      <c r="J9">
        <f>J5+I55+I58+I60+I63+I66+I69+I72</f>
        <v>459</v>
      </c>
    </row>
    <row r="10" spans="1:16" x14ac:dyDescent="0.25">
      <c r="H10" t="s">
        <v>61</v>
      </c>
      <c r="J10">
        <f>J6+I54+I57+I61+I64+I67+I70+I73</f>
        <v>3776</v>
      </c>
      <c r="K10">
        <f>J9/J10*100</f>
        <v>12.15572033898305</v>
      </c>
      <c r="L10" t="s">
        <v>62</v>
      </c>
    </row>
    <row r="11" spans="1:16" x14ac:dyDescent="0.25">
      <c r="L11" t="s">
        <v>65</v>
      </c>
    </row>
    <row r="15" spans="1:16" x14ac:dyDescent="0.25">
      <c r="A15" t="s">
        <v>6</v>
      </c>
    </row>
    <row r="17" spans="1:1" x14ac:dyDescent="0.25">
      <c r="A17" s="1" t="s">
        <v>7</v>
      </c>
    </row>
    <row r="19" spans="1:1" x14ac:dyDescent="0.25">
      <c r="A19" s="1" t="s">
        <v>8</v>
      </c>
    </row>
    <row r="20" spans="1:1" x14ac:dyDescent="0.25">
      <c r="A20" s="2" t="s">
        <v>9</v>
      </c>
    </row>
    <row r="21" spans="1:1" x14ac:dyDescent="0.25">
      <c r="A21" s="1" t="s">
        <v>10</v>
      </c>
    </row>
    <row r="22" spans="1:1" x14ac:dyDescent="0.25">
      <c r="A22" s="2" t="s">
        <v>11</v>
      </c>
    </row>
    <row r="23" spans="1:1" x14ac:dyDescent="0.25">
      <c r="A23" s="1" t="s">
        <v>12</v>
      </c>
    </row>
    <row r="24" spans="1:1" x14ac:dyDescent="0.25">
      <c r="A24" s="2" t="s">
        <v>13</v>
      </c>
    </row>
    <row r="25" spans="1:1" x14ac:dyDescent="0.25">
      <c r="A25" s="1" t="s">
        <v>14</v>
      </c>
    </row>
    <row r="26" spans="1:1" x14ac:dyDescent="0.25">
      <c r="A26" s="2" t="s">
        <v>15</v>
      </c>
    </row>
    <row r="27" spans="1:1" x14ac:dyDescent="0.25">
      <c r="A27" s="1" t="s">
        <v>16</v>
      </c>
    </row>
    <row r="28" spans="1:1" x14ac:dyDescent="0.25">
      <c r="A28" s="2" t="s">
        <v>17</v>
      </c>
    </row>
    <row r="29" spans="1:1" x14ac:dyDescent="0.25">
      <c r="A29" s="1" t="s">
        <v>18</v>
      </c>
    </row>
    <row r="30" spans="1:1" x14ac:dyDescent="0.25">
      <c r="A30" s="2" t="s">
        <v>19</v>
      </c>
    </row>
    <row r="31" spans="1:1" x14ac:dyDescent="0.25">
      <c r="A31" s="1" t="s">
        <v>20</v>
      </c>
    </row>
    <row r="32" spans="1:1" x14ac:dyDescent="0.25">
      <c r="A32" s="2" t="s">
        <v>21</v>
      </c>
    </row>
    <row r="33" spans="1:1" x14ac:dyDescent="0.25">
      <c r="A33" s="1" t="s">
        <v>22</v>
      </c>
    </row>
    <row r="34" spans="1:1" x14ac:dyDescent="0.25">
      <c r="A34" s="2" t="s">
        <v>23</v>
      </c>
    </row>
    <row r="35" spans="1:1" x14ac:dyDescent="0.25">
      <c r="A35" s="1" t="s">
        <v>24</v>
      </c>
    </row>
    <row r="36" spans="1:1" x14ac:dyDescent="0.25">
      <c r="A36" s="2" t="s">
        <v>25</v>
      </c>
    </row>
    <row r="37" spans="1:1" x14ac:dyDescent="0.25">
      <c r="A37" s="1" t="s">
        <v>26</v>
      </c>
    </row>
    <row r="38" spans="1:1" x14ac:dyDescent="0.25">
      <c r="A38" s="2" t="s">
        <v>27</v>
      </c>
    </row>
    <row r="39" spans="1:1" x14ac:dyDescent="0.25">
      <c r="A39" s="1" t="s">
        <v>28</v>
      </c>
    </row>
    <row r="40" spans="1:1" x14ac:dyDescent="0.25">
      <c r="A40" s="2" t="s">
        <v>29</v>
      </c>
    </row>
    <row r="41" spans="1:1" x14ac:dyDescent="0.25">
      <c r="A41" s="1" t="s">
        <v>30</v>
      </c>
    </row>
    <row r="42" spans="1:1" x14ac:dyDescent="0.25">
      <c r="A42" s="2" t="s">
        <v>31</v>
      </c>
    </row>
    <row r="43" spans="1:1" x14ac:dyDescent="0.25">
      <c r="A43" s="1" t="s">
        <v>32</v>
      </c>
    </row>
    <row r="44" spans="1:1" x14ac:dyDescent="0.25">
      <c r="A44" s="2" t="s">
        <v>33</v>
      </c>
    </row>
    <row r="45" spans="1:1" x14ac:dyDescent="0.25">
      <c r="A45" s="1" t="s">
        <v>34</v>
      </c>
    </row>
    <row r="46" spans="1:1" x14ac:dyDescent="0.25">
      <c r="A46" s="2" t="s">
        <v>35</v>
      </c>
    </row>
    <row r="47" spans="1:1" x14ac:dyDescent="0.25">
      <c r="A47" s="1" t="s">
        <v>36</v>
      </c>
    </row>
    <row r="48" spans="1:1" x14ac:dyDescent="0.25">
      <c r="A48" s="2" t="s">
        <v>37</v>
      </c>
    </row>
    <row r="49" spans="1:18" x14ac:dyDescent="0.25">
      <c r="A49" s="1" t="s">
        <v>38</v>
      </c>
    </row>
    <row r="50" spans="1:18" x14ac:dyDescent="0.25">
      <c r="A50" s="2" t="s">
        <v>39</v>
      </c>
    </row>
    <row r="51" spans="1:18" x14ac:dyDescent="0.25">
      <c r="A51" s="1" t="s">
        <v>40</v>
      </c>
    </row>
    <row r="52" spans="1:18" x14ac:dyDescent="0.25">
      <c r="A52" s="2" t="s">
        <v>41</v>
      </c>
    </row>
    <row r="53" spans="1:18" x14ac:dyDescent="0.25">
      <c r="R53" t="s">
        <v>64</v>
      </c>
    </row>
    <row r="54" spans="1:18" x14ac:dyDescent="0.25">
      <c r="A54" t="s">
        <v>46</v>
      </c>
      <c r="I54">
        <v>457</v>
      </c>
      <c r="J54">
        <f>79/457*100</f>
        <v>17.286652078774615</v>
      </c>
      <c r="N54">
        <v>310</v>
      </c>
      <c r="O54">
        <f>N55/N54*100</f>
        <v>11.935483870967742</v>
      </c>
      <c r="P54" t="s">
        <v>45</v>
      </c>
    </row>
    <row r="55" spans="1:18" x14ac:dyDescent="0.25">
      <c r="A55" t="s">
        <v>47</v>
      </c>
      <c r="I55">
        <v>79</v>
      </c>
      <c r="N55">
        <v>37</v>
      </c>
    </row>
    <row r="57" spans="1:18" x14ac:dyDescent="0.25">
      <c r="A57" t="s">
        <v>49</v>
      </c>
      <c r="I57">
        <v>528</v>
      </c>
      <c r="J57">
        <f>96/528*100</f>
        <v>18.181818181818183</v>
      </c>
    </row>
    <row r="58" spans="1:18" x14ac:dyDescent="0.25">
      <c r="A58" t="s">
        <v>48</v>
      </c>
      <c r="I58">
        <v>96</v>
      </c>
    </row>
    <row r="60" spans="1:18" x14ac:dyDescent="0.25">
      <c r="A60" t="s">
        <v>51</v>
      </c>
      <c r="I60">
        <v>75</v>
      </c>
    </row>
    <row r="61" spans="1:18" x14ac:dyDescent="0.25">
      <c r="A61" t="s">
        <v>50</v>
      </c>
      <c r="I61">
        <v>521</v>
      </c>
      <c r="J61">
        <f>I60/I61*100</f>
        <v>14.395393474088291</v>
      </c>
    </row>
    <row r="63" spans="1:18" x14ac:dyDescent="0.25">
      <c r="A63" t="s">
        <v>53</v>
      </c>
      <c r="I63">
        <v>67</v>
      </c>
    </row>
    <row r="64" spans="1:18" x14ac:dyDescent="0.25">
      <c r="A64" t="s">
        <v>52</v>
      </c>
      <c r="I64">
        <v>481</v>
      </c>
      <c r="J64">
        <f>I63/I64*100</f>
        <v>13.929313929313929</v>
      </c>
    </row>
    <row r="66" spans="1:10" x14ac:dyDescent="0.25">
      <c r="A66" t="s">
        <v>54</v>
      </c>
      <c r="I66">
        <v>76</v>
      </c>
    </row>
    <row r="67" spans="1:10" x14ac:dyDescent="0.25">
      <c r="A67" t="s">
        <v>55</v>
      </c>
      <c r="I67">
        <v>809</v>
      </c>
      <c r="J67">
        <f>I66/I67*100</f>
        <v>9.3943139678615584</v>
      </c>
    </row>
    <row r="69" spans="1:10" x14ac:dyDescent="0.25">
      <c r="A69" t="s">
        <v>57</v>
      </c>
      <c r="I69">
        <v>19</v>
      </c>
    </row>
    <row r="70" spans="1:10" x14ac:dyDescent="0.25">
      <c r="A70" t="s">
        <v>56</v>
      </c>
      <c r="I70">
        <v>100</v>
      </c>
      <c r="J70">
        <f>I69/I70*100</f>
        <v>19</v>
      </c>
    </row>
    <row r="72" spans="1:10" x14ac:dyDescent="0.25">
      <c r="A72" t="s">
        <v>58</v>
      </c>
      <c r="I72">
        <v>30</v>
      </c>
    </row>
    <row r="73" spans="1:10" x14ac:dyDescent="0.25">
      <c r="A73" t="s">
        <v>59</v>
      </c>
      <c r="I73">
        <v>738</v>
      </c>
      <c r="J73">
        <f>I72/I73*100</f>
        <v>4.0650406504065035</v>
      </c>
    </row>
  </sheetData>
  <hyperlinks>
    <hyperlink ref="A17" r:id="rId1" display="http://search.columbia.edu/search?partialfields=semes:20123.days:Friday.hour:8&amp;site=Directory_of_Classes&amp;num=20&amp;filter=0&amp;entqr=0&amp;ud=1&amp;output=xml_no_dtd&amp;client=DoC&amp;proxystylesheet=DoC&amp;oe=UTF-8&amp;ie=UTF-8&amp;proxyreload=1&amp;ip=206.251.12.150,128.59.105.1&amp;access=p&amp;entqrm=0&amp;sort=date%3AD%3AS%3Ad1"/>
    <hyperlink ref="A19" r:id="rId2" display="http://www.columbia.edu/cu/bulletin/uwb/subj/LATN/V1102-20123-001/"/>
    <hyperlink ref="A21" r:id="rId3" display="http://www.columbia.edu/cu/bulletin/uwb/subj/EHSC/P9300-20123-001/"/>
    <hyperlink ref="A23" r:id="rId4" display="http://www.columbia.edu/cu/bulletin/uwb/subj/GERM/V1202-20123-001/"/>
    <hyperlink ref="A25" r:id="rId5" display="http://www.columbia.edu/cu/bulletin/uwb/subj/NURS/N9480-20123-001/"/>
    <hyperlink ref="A27" r:id="rId6" display="http://www.columbia.edu/cu/bulletin/uwb/subj/HPMN/P8590-20123-021/"/>
    <hyperlink ref="A29" r:id="rId7" display="http://www.columbia.edu/cu/bulletin/uwb/subj/SPAN/W1101-20123-002/"/>
    <hyperlink ref="A31" r:id="rId8" display="http://www.columbia.edu/cu/bulletin/uwb/subj/SPAN/W1102-20123-007/"/>
    <hyperlink ref="A33" r:id="rId9" display="http://www.columbia.edu/cu/bulletin/uwb/subj/LATN/V1202-20123-001/"/>
    <hyperlink ref="A35" r:id="rId10" display="http://www.columbia.edu/cu/bulletin/uwb/subj/ENGL/BC1204-20123-004/"/>
    <hyperlink ref="A37" r:id="rId11" display="http://www.columbia.edu/cu/bulletin/uwb/subj/UKRN/W1101-20123-001/"/>
    <hyperlink ref="A39" r:id="rId12" display="http://www.columbia.edu/cu/bulletin/uwb/subj/LATN/V1121-20123-001/"/>
    <hyperlink ref="A41" r:id="rId13" display="http://www.columbia.edu/cu/bulletin/uwb/subj/GERM/V1201-20123-001/"/>
    <hyperlink ref="A43" r:id="rId14" display="http://www.columbia.edu/cu/bulletin/uwb/subj/SPAN/W1101-20123-001/"/>
    <hyperlink ref="A45" r:id="rId15" display="http://www.columbia.edu/cu/bulletin/uwb/subj/HPMN/P8510-20123-001/"/>
    <hyperlink ref="A47" r:id="rId16" display="http://www.columbia.edu/cu/bulletin/uwb/subj/SPAN/W1201-20123-001/"/>
    <hyperlink ref="A49" r:id="rId17" display="http://www.columbia.edu/cu/bulletin/uwb/subj/HPMN/P8527-20123-002/"/>
    <hyperlink ref="A51" r:id="rId18" display="http://www.columbia.edu/cu/bulletin/uwb/subj/PORT/W1101-20123-001/"/>
  </hyperlinks>
  <pageMargins left="0.7" right="0.7" top="0.75" bottom="0.75" header="0.3" footer="0.3"/>
  <drawing r:id="rId19"/>
  <legacyDrawing r:id="rId20"/>
  <controls>
    <mc:AlternateContent xmlns:mc="http://schemas.openxmlformats.org/markup-compatibility/2006">
      <mc:Choice Requires="x14">
        <control shapeId="1026" r:id="rId21" name="Control 2">
          <controlPr defaultSize="0" r:id="rId22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457200</xdr:colOff>
                <xdr:row>12</xdr:row>
                <xdr:rowOff>161925</xdr:rowOff>
              </to>
            </anchor>
          </controlPr>
        </control>
      </mc:Choice>
      <mc:Fallback>
        <control shapeId="1026" r:id="rId21" name="Control 2"/>
      </mc:Fallback>
    </mc:AlternateContent>
    <mc:AlternateContent xmlns:mc="http://schemas.openxmlformats.org/markup-compatibility/2006">
      <mc:Choice Requires="x14">
        <control shapeId="1025" r:id="rId23" name="Control 1">
          <controlPr defaultSize="0" r:id="rId2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3</xdr:col>
                <xdr:colOff>228600</xdr:colOff>
                <xdr:row>11</xdr:row>
                <xdr:rowOff>38100</xdr:rowOff>
              </to>
            </anchor>
          </controlPr>
        </control>
      </mc:Choice>
      <mc:Fallback>
        <control shapeId="1025" r:id="rId23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2013-01-07T22:23:13Z</dcterms:created>
  <dcterms:modified xsi:type="dcterms:W3CDTF">2013-01-17T12:34:20Z</dcterms:modified>
</cp:coreProperties>
</file>