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32" i="1" l="1"/>
  <c r="AB35" i="1"/>
  <c r="U28" i="1"/>
  <c r="T26" i="1"/>
  <c r="K26" i="1"/>
  <c r="E26" i="1"/>
  <c r="Q26" i="1"/>
  <c r="N26" i="1"/>
  <c r="H26" i="1"/>
  <c r="Y35" i="1"/>
  <c r="Y32" i="1"/>
  <c r="Y29" i="1"/>
  <c r="AA26" i="1"/>
  <c r="Z26" i="1"/>
  <c r="Y26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4" i="1"/>
</calcChain>
</file>

<file path=xl/sharedStrings.xml><?xml version="1.0" encoding="utf-8"?>
<sst xmlns="http://schemas.openxmlformats.org/spreadsheetml/2006/main" count="209" uniqueCount="50">
  <si>
    <t>v3</t>
  </si>
  <si>
    <t>F</t>
  </si>
  <si>
    <t>M</t>
  </si>
  <si>
    <t>MF</t>
  </si>
  <si>
    <t>MR</t>
  </si>
  <si>
    <t>MTWF</t>
  </si>
  <si>
    <t>MTWR</t>
  </si>
  <si>
    <t>MTWRF</t>
  </si>
  <si>
    <t>MWF</t>
  </si>
  <si>
    <t>MW</t>
  </si>
  <si>
    <t>R</t>
  </si>
  <si>
    <t>T</t>
  </si>
  <si>
    <t>TF</t>
  </si>
  <si>
    <t>TR</t>
  </si>
  <si>
    <t>TRF</t>
  </si>
  <si>
    <t>W</t>
  </si>
  <si>
    <t>WF</t>
  </si>
  <si>
    <t>v4</t>
  </si>
  <si>
    <t>MT</t>
  </si>
  <si>
    <t>V5</t>
  </si>
  <si>
    <t>MTRF</t>
  </si>
  <si>
    <t>RF</t>
  </si>
  <si>
    <t>V6</t>
  </si>
  <si>
    <t>MTR</t>
  </si>
  <si>
    <t>TW</t>
  </si>
  <si>
    <t>TWR</t>
  </si>
  <si>
    <t>V7</t>
  </si>
  <si>
    <t>V8</t>
  </si>
  <si>
    <t>V9</t>
  </si>
  <si>
    <t>SUM</t>
  </si>
  <si>
    <t>Simplistic percent; real total is surely less than 5511 as most one day entries are part of the other multiday classes</t>
  </si>
  <si>
    <t>sum of nonfriday multiday classes</t>
  </si>
  <si>
    <t>sum of all multiday classes</t>
  </si>
  <si>
    <t>inspection of the data shows that some of the one day codes are labs and</t>
  </si>
  <si>
    <t xml:space="preserve">some are one hour sections that can meet on the same or different days </t>
  </si>
  <si>
    <t>as the multi hour code</t>
  </si>
  <si>
    <t>so I need a measure of percent of nonF mulit day classes that have a F hour</t>
  </si>
  <si>
    <t xml:space="preserve"> </t>
  </si>
  <si>
    <t>V3F'S</t>
  </si>
  <si>
    <t>SUM of F's</t>
  </si>
  <si>
    <t xml:space="preserve"> that meet on </t>
  </si>
  <si>
    <t>other days</t>
  </si>
  <si>
    <t>&gt;=2 hrs on F</t>
  </si>
  <si>
    <t xml:space="preserve"> that are </t>
  </si>
  <si>
    <t>Need total F of this sort to be included</t>
  </si>
  <si>
    <t xml:space="preserve">that are </t>
  </si>
  <si>
    <t>sum of all  classes that have F in the code</t>
  </si>
  <si>
    <t>sum of all  classes that have F in the code or that meet on other days</t>
  </si>
  <si>
    <t>percent of all classes that meet on Friday</t>
  </si>
  <si>
    <t>UCLA link to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</si>
</sst>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mcdaniel.edu/Bus_Econ/clayco/4daymcd/state012/UCLA.s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38"/>
  <sheetViews>
    <sheetView tabSelected="1" workbookViewId="0">
      <selection activeCell="E1" sqref="E1"/>
    </sheetView>
  </sheetViews>
  <sheetFormatPr defaultRowHeight="15" x14ac:dyDescent="0.25"/>
  <sheetData>
    <row r="1" spans="3:26" x14ac:dyDescent="0.25">
      <c r="E1" s="1" t="s">
        <v>49</v>
      </c>
    </row>
    <row r="3" spans="3:26" x14ac:dyDescent="0.25">
      <c r="C3" t="s">
        <v>0</v>
      </c>
      <c r="E3" t="s">
        <v>38</v>
      </c>
      <c r="F3" t="s">
        <v>17</v>
      </c>
      <c r="I3" t="s">
        <v>19</v>
      </c>
      <c r="L3" t="s">
        <v>22</v>
      </c>
      <c r="O3" t="s">
        <v>26</v>
      </c>
      <c r="R3" t="s">
        <v>27</v>
      </c>
      <c r="U3" t="s">
        <v>28</v>
      </c>
      <c r="X3" t="s">
        <v>29</v>
      </c>
      <c r="Z3" t="s">
        <v>1</v>
      </c>
    </row>
    <row r="4" spans="3:26" x14ac:dyDescent="0.25">
      <c r="C4" t="s">
        <v>1</v>
      </c>
      <c r="D4">
        <v>755</v>
      </c>
      <c r="E4">
        <v>4</v>
      </c>
      <c r="F4" t="s">
        <v>1</v>
      </c>
      <c r="G4">
        <v>3</v>
      </c>
      <c r="I4" t="s">
        <v>1</v>
      </c>
      <c r="J4">
        <v>42</v>
      </c>
      <c r="K4">
        <v>2</v>
      </c>
      <c r="L4" t="s">
        <v>1</v>
      </c>
      <c r="M4">
        <v>58</v>
      </c>
      <c r="O4" t="s">
        <v>1</v>
      </c>
      <c r="P4">
        <v>16</v>
      </c>
      <c r="R4" t="s">
        <v>1</v>
      </c>
      <c r="U4" t="s">
        <v>1</v>
      </c>
      <c r="X4" t="s">
        <v>1</v>
      </c>
      <c r="Y4">
        <f>V4+S4+P4+M4+J4+G4+D4</f>
        <v>874</v>
      </c>
      <c r="Z4">
        <v>874</v>
      </c>
    </row>
    <row r="5" spans="3:26" x14ac:dyDescent="0.25">
      <c r="C5" t="s">
        <v>2</v>
      </c>
      <c r="D5">
        <v>307</v>
      </c>
      <c r="F5" t="s">
        <v>2</v>
      </c>
      <c r="G5">
        <v>11</v>
      </c>
      <c r="I5" t="s">
        <v>2</v>
      </c>
      <c r="J5">
        <v>59</v>
      </c>
      <c r="L5" t="s">
        <v>2</v>
      </c>
      <c r="M5">
        <v>76</v>
      </c>
      <c r="O5" t="s">
        <v>2</v>
      </c>
      <c r="P5">
        <v>24</v>
      </c>
      <c r="R5" t="s">
        <v>2</v>
      </c>
      <c r="S5">
        <v>4</v>
      </c>
      <c r="U5" t="s">
        <v>2</v>
      </c>
      <c r="X5" t="s">
        <v>2</v>
      </c>
      <c r="Y5">
        <f t="shared" ref="Y5:Y25" si="0">V5+S5+P5+M5+J5+G5+D5</f>
        <v>481</v>
      </c>
    </row>
    <row r="6" spans="3:26" x14ac:dyDescent="0.25">
      <c r="C6" t="s">
        <v>3</v>
      </c>
      <c r="D6">
        <v>1</v>
      </c>
      <c r="I6" t="s">
        <v>3</v>
      </c>
      <c r="J6">
        <v>2</v>
      </c>
      <c r="L6" t="s">
        <v>3</v>
      </c>
      <c r="M6">
        <v>1</v>
      </c>
      <c r="O6" t="s">
        <v>3</v>
      </c>
      <c r="R6" t="s">
        <v>3</v>
      </c>
      <c r="U6" t="s">
        <v>3</v>
      </c>
      <c r="X6" t="s">
        <v>3</v>
      </c>
      <c r="Y6">
        <f t="shared" si="0"/>
        <v>4</v>
      </c>
      <c r="Z6">
        <v>4</v>
      </c>
    </row>
    <row r="7" spans="3:26" x14ac:dyDescent="0.25">
      <c r="C7" t="s">
        <v>4</v>
      </c>
      <c r="D7">
        <v>2</v>
      </c>
      <c r="E7">
        <v>0</v>
      </c>
      <c r="I7" t="s">
        <v>4</v>
      </c>
      <c r="L7" t="s">
        <v>4</v>
      </c>
      <c r="O7" t="s">
        <v>4</v>
      </c>
      <c r="R7" t="s">
        <v>4</v>
      </c>
      <c r="U7" t="s">
        <v>4</v>
      </c>
      <c r="X7" t="s">
        <v>4</v>
      </c>
      <c r="Y7">
        <f t="shared" si="0"/>
        <v>2</v>
      </c>
    </row>
    <row r="8" spans="3:26" x14ac:dyDescent="0.25">
      <c r="E8" t="s">
        <v>37</v>
      </c>
      <c r="F8" t="s">
        <v>18</v>
      </c>
      <c r="G8">
        <v>2</v>
      </c>
      <c r="I8" t="s">
        <v>18</v>
      </c>
      <c r="J8">
        <v>1</v>
      </c>
      <c r="L8" t="s">
        <v>18</v>
      </c>
      <c r="M8">
        <v>1</v>
      </c>
      <c r="O8" t="s">
        <v>18</v>
      </c>
      <c r="R8" t="s">
        <v>18</v>
      </c>
      <c r="U8" t="s">
        <v>18</v>
      </c>
      <c r="X8" t="s">
        <v>18</v>
      </c>
      <c r="Y8">
        <f t="shared" si="0"/>
        <v>4</v>
      </c>
    </row>
    <row r="9" spans="3:26" x14ac:dyDescent="0.25">
      <c r="L9" t="s">
        <v>23</v>
      </c>
      <c r="M9">
        <v>1</v>
      </c>
      <c r="O9" t="s">
        <v>23</v>
      </c>
      <c r="R9" t="s">
        <v>23</v>
      </c>
      <c r="U9" t="s">
        <v>23</v>
      </c>
      <c r="X9" t="s">
        <v>23</v>
      </c>
      <c r="Y9">
        <f t="shared" si="0"/>
        <v>1</v>
      </c>
    </row>
    <row r="10" spans="3:26" x14ac:dyDescent="0.25">
      <c r="I10" t="s">
        <v>20</v>
      </c>
      <c r="J10">
        <v>2</v>
      </c>
      <c r="L10" t="s">
        <v>20</v>
      </c>
      <c r="O10" t="s">
        <v>20</v>
      </c>
      <c r="R10" t="s">
        <v>20</v>
      </c>
      <c r="U10" t="s">
        <v>20</v>
      </c>
      <c r="X10" t="s">
        <v>20</v>
      </c>
      <c r="Y10">
        <f t="shared" si="0"/>
        <v>2</v>
      </c>
      <c r="Z10">
        <v>2</v>
      </c>
    </row>
    <row r="11" spans="3:26" x14ac:dyDescent="0.25">
      <c r="C11" t="s">
        <v>5</v>
      </c>
      <c r="D11">
        <v>7</v>
      </c>
      <c r="I11" t="s">
        <v>5</v>
      </c>
      <c r="J11">
        <v>4</v>
      </c>
      <c r="L11" t="s">
        <v>5</v>
      </c>
      <c r="M11">
        <v>1</v>
      </c>
      <c r="O11" t="s">
        <v>5</v>
      </c>
      <c r="R11" t="s">
        <v>5</v>
      </c>
      <c r="U11" t="s">
        <v>5</v>
      </c>
      <c r="X11" t="s">
        <v>5</v>
      </c>
      <c r="Y11">
        <f t="shared" si="0"/>
        <v>12</v>
      </c>
      <c r="Z11">
        <v>12</v>
      </c>
    </row>
    <row r="12" spans="3:26" x14ac:dyDescent="0.25">
      <c r="C12" t="s">
        <v>6</v>
      </c>
      <c r="D12">
        <v>6</v>
      </c>
      <c r="I12" t="s">
        <v>6</v>
      </c>
      <c r="J12">
        <v>2</v>
      </c>
      <c r="L12" t="s">
        <v>6</v>
      </c>
      <c r="M12">
        <v>6</v>
      </c>
      <c r="O12" t="s">
        <v>6</v>
      </c>
      <c r="R12" t="s">
        <v>6</v>
      </c>
      <c r="U12" t="s">
        <v>6</v>
      </c>
      <c r="X12" t="s">
        <v>6</v>
      </c>
      <c r="Y12">
        <f t="shared" si="0"/>
        <v>14</v>
      </c>
    </row>
    <row r="13" spans="3:26" x14ac:dyDescent="0.25">
      <c r="C13" t="s">
        <v>7</v>
      </c>
      <c r="D13">
        <v>39</v>
      </c>
      <c r="I13" t="s">
        <v>7</v>
      </c>
      <c r="J13">
        <v>3</v>
      </c>
      <c r="L13" t="s">
        <v>7</v>
      </c>
      <c r="M13">
        <v>17</v>
      </c>
      <c r="O13" t="s">
        <v>7</v>
      </c>
      <c r="R13" t="s">
        <v>7</v>
      </c>
      <c r="U13" t="s">
        <v>7</v>
      </c>
      <c r="X13" t="s">
        <v>7</v>
      </c>
      <c r="Y13">
        <f t="shared" si="0"/>
        <v>59</v>
      </c>
      <c r="Z13">
        <v>59</v>
      </c>
    </row>
    <row r="14" spans="3:26" x14ac:dyDescent="0.25">
      <c r="C14" t="s">
        <v>9</v>
      </c>
      <c r="D14">
        <v>96</v>
      </c>
      <c r="E14">
        <v>2</v>
      </c>
      <c r="F14" t="s">
        <v>9</v>
      </c>
      <c r="G14">
        <v>29</v>
      </c>
      <c r="H14">
        <v>6.3</v>
      </c>
      <c r="I14" t="s">
        <v>9</v>
      </c>
      <c r="J14">
        <v>161</v>
      </c>
      <c r="K14">
        <v>27.2</v>
      </c>
      <c r="L14" t="s">
        <v>9</v>
      </c>
      <c r="M14">
        <v>178</v>
      </c>
      <c r="N14">
        <v>34.5</v>
      </c>
      <c r="O14" t="s">
        <v>9</v>
      </c>
      <c r="P14">
        <v>58</v>
      </c>
      <c r="Q14">
        <v>3.7</v>
      </c>
      <c r="R14" t="s">
        <v>9</v>
      </c>
      <c r="S14">
        <v>11</v>
      </c>
      <c r="T14">
        <v>3</v>
      </c>
      <c r="U14" t="s">
        <v>9</v>
      </c>
      <c r="X14" t="s">
        <v>9</v>
      </c>
      <c r="Y14">
        <f t="shared" si="0"/>
        <v>533</v>
      </c>
    </row>
    <row r="15" spans="3:26" x14ac:dyDescent="0.25">
      <c r="C15" t="s">
        <v>8</v>
      </c>
      <c r="D15">
        <v>104</v>
      </c>
      <c r="E15" t="s">
        <v>37</v>
      </c>
      <c r="F15" t="s">
        <v>8</v>
      </c>
      <c r="G15">
        <v>14</v>
      </c>
      <c r="I15" t="s">
        <v>8</v>
      </c>
      <c r="J15">
        <v>60</v>
      </c>
      <c r="L15" t="s">
        <v>8</v>
      </c>
      <c r="M15">
        <v>87</v>
      </c>
      <c r="O15" t="s">
        <v>8</v>
      </c>
      <c r="P15">
        <v>15</v>
      </c>
      <c r="R15" t="s">
        <v>8</v>
      </c>
      <c r="S15">
        <v>7</v>
      </c>
      <c r="U15" t="s">
        <v>8</v>
      </c>
      <c r="V15">
        <v>1</v>
      </c>
      <c r="X15" t="s">
        <v>8</v>
      </c>
      <c r="Y15">
        <f t="shared" si="0"/>
        <v>288</v>
      </c>
      <c r="Z15">
        <v>288</v>
      </c>
    </row>
    <row r="16" spans="3:26" x14ac:dyDescent="0.25">
      <c r="C16" t="s">
        <v>10</v>
      </c>
      <c r="D16">
        <v>696</v>
      </c>
      <c r="F16" t="s">
        <v>10</v>
      </c>
      <c r="G16">
        <v>17</v>
      </c>
      <c r="I16" t="s">
        <v>10</v>
      </c>
      <c r="J16">
        <v>59</v>
      </c>
      <c r="L16" t="s">
        <v>10</v>
      </c>
      <c r="M16">
        <v>79</v>
      </c>
      <c r="O16" t="s">
        <v>10</v>
      </c>
      <c r="P16">
        <v>30</v>
      </c>
      <c r="R16" t="s">
        <v>10</v>
      </c>
      <c r="S16">
        <v>5</v>
      </c>
      <c r="U16" t="s">
        <v>10</v>
      </c>
      <c r="X16" t="s">
        <v>10</v>
      </c>
      <c r="Y16">
        <f t="shared" si="0"/>
        <v>886</v>
      </c>
    </row>
    <row r="17" spans="3:29" x14ac:dyDescent="0.25">
      <c r="I17" t="s">
        <v>21</v>
      </c>
      <c r="J17">
        <v>1</v>
      </c>
      <c r="L17" t="s">
        <v>21</v>
      </c>
      <c r="M17">
        <v>1</v>
      </c>
      <c r="O17" t="s">
        <v>21</v>
      </c>
      <c r="R17" t="s">
        <v>21</v>
      </c>
      <c r="U17" t="s">
        <v>21</v>
      </c>
      <c r="X17" t="s">
        <v>21</v>
      </c>
      <c r="Y17">
        <f t="shared" si="0"/>
        <v>2</v>
      </c>
      <c r="Z17">
        <v>2</v>
      </c>
    </row>
    <row r="18" spans="3:29" x14ac:dyDescent="0.25">
      <c r="C18" t="s">
        <v>11</v>
      </c>
      <c r="D18">
        <v>585</v>
      </c>
      <c r="F18" t="s">
        <v>11</v>
      </c>
      <c r="G18">
        <v>9</v>
      </c>
      <c r="I18" t="s">
        <v>11</v>
      </c>
      <c r="J18">
        <v>74</v>
      </c>
      <c r="L18" t="s">
        <v>11</v>
      </c>
      <c r="M18">
        <v>103</v>
      </c>
      <c r="O18" t="s">
        <v>11</v>
      </c>
      <c r="P18">
        <v>34</v>
      </c>
      <c r="R18" t="s">
        <v>11</v>
      </c>
      <c r="S18">
        <v>4</v>
      </c>
      <c r="U18" t="s">
        <v>11</v>
      </c>
      <c r="X18" t="s">
        <v>11</v>
      </c>
      <c r="Y18">
        <f t="shared" si="0"/>
        <v>809</v>
      </c>
    </row>
    <row r="19" spans="3:29" x14ac:dyDescent="0.25">
      <c r="C19" t="s">
        <v>12</v>
      </c>
      <c r="D19">
        <v>1</v>
      </c>
      <c r="F19" t="s">
        <v>12</v>
      </c>
      <c r="I19" t="s">
        <v>12</v>
      </c>
      <c r="L19" t="s">
        <v>12</v>
      </c>
      <c r="O19" t="s">
        <v>12</v>
      </c>
      <c r="R19" t="s">
        <v>12</v>
      </c>
      <c r="U19" t="s">
        <v>12</v>
      </c>
      <c r="X19" t="s">
        <v>12</v>
      </c>
      <c r="Y19">
        <f t="shared" si="0"/>
        <v>1</v>
      </c>
      <c r="Z19">
        <v>1</v>
      </c>
    </row>
    <row r="20" spans="3:29" x14ac:dyDescent="0.25">
      <c r="C20" t="s">
        <v>13</v>
      </c>
      <c r="D20">
        <v>215</v>
      </c>
      <c r="E20">
        <v>7.8</v>
      </c>
      <c r="F20" t="s">
        <v>13</v>
      </c>
      <c r="G20">
        <v>29</v>
      </c>
      <c r="H20">
        <v>3.5</v>
      </c>
      <c r="I20" t="s">
        <v>13</v>
      </c>
      <c r="J20">
        <v>193</v>
      </c>
      <c r="K20">
        <v>39</v>
      </c>
      <c r="L20" t="s">
        <v>13</v>
      </c>
      <c r="M20">
        <v>224</v>
      </c>
      <c r="N20">
        <v>20.6</v>
      </c>
      <c r="O20" t="s">
        <v>13</v>
      </c>
      <c r="P20">
        <v>82</v>
      </c>
      <c r="Q20">
        <v>3.3</v>
      </c>
      <c r="R20" t="s">
        <v>13</v>
      </c>
      <c r="S20">
        <v>5</v>
      </c>
      <c r="T20">
        <v>2</v>
      </c>
      <c r="U20" t="s">
        <v>13</v>
      </c>
      <c r="X20" t="s">
        <v>13</v>
      </c>
      <c r="Y20">
        <f t="shared" si="0"/>
        <v>748</v>
      </c>
    </row>
    <row r="21" spans="3:29" x14ac:dyDescent="0.25">
      <c r="C21" t="s">
        <v>14</v>
      </c>
      <c r="D21">
        <v>1</v>
      </c>
      <c r="E21" t="s">
        <v>37</v>
      </c>
      <c r="F21" t="s">
        <v>14</v>
      </c>
      <c r="I21" t="s">
        <v>14</v>
      </c>
      <c r="L21" t="s">
        <v>14</v>
      </c>
      <c r="O21" t="s">
        <v>14</v>
      </c>
      <c r="R21" t="s">
        <v>14</v>
      </c>
      <c r="U21" t="s">
        <v>14</v>
      </c>
      <c r="X21" t="s">
        <v>14</v>
      </c>
      <c r="Y21">
        <f t="shared" si="0"/>
        <v>1</v>
      </c>
      <c r="Z21">
        <v>1</v>
      </c>
    </row>
    <row r="22" spans="3:29" x14ac:dyDescent="0.25">
      <c r="L22" t="s">
        <v>24</v>
      </c>
      <c r="M22">
        <v>2</v>
      </c>
      <c r="O22" t="s">
        <v>24</v>
      </c>
      <c r="R22" t="s">
        <v>24</v>
      </c>
      <c r="U22" t="s">
        <v>24</v>
      </c>
      <c r="X22" t="s">
        <v>24</v>
      </c>
      <c r="Y22">
        <f t="shared" si="0"/>
        <v>2</v>
      </c>
    </row>
    <row r="23" spans="3:29" x14ac:dyDescent="0.25">
      <c r="L23" t="s">
        <v>25</v>
      </c>
      <c r="M23">
        <v>1</v>
      </c>
      <c r="O23" t="s">
        <v>25</v>
      </c>
      <c r="P23">
        <v>1</v>
      </c>
      <c r="R23" t="s">
        <v>25</v>
      </c>
      <c r="U23" t="s">
        <v>25</v>
      </c>
      <c r="X23" t="s">
        <v>25</v>
      </c>
      <c r="Y23">
        <f t="shared" si="0"/>
        <v>2</v>
      </c>
    </row>
    <row r="24" spans="3:29" x14ac:dyDescent="0.25">
      <c r="C24" t="s">
        <v>15</v>
      </c>
      <c r="D24">
        <v>588</v>
      </c>
      <c r="F24" t="s">
        <v>15</v>
      </c>
      <c r="G24">
        <v>16</v>
      </c>
      <c r="I24" t="s">
        <v>15</v>
      </c>
      <c r="J24">
        <v>75</v>
      </c>
      <c r="L24" t="s">
        <v>15</v>
      </c>
      <c r="M24">
        <v>75</v>
      </c>
      <c r="O24" t="s">
        <v>15</v>
      </c>
      <c r="R24" t="s">
        <v>15</v>
      </c>
      <c r="S24">
        <v>4</v>
      </c>
      <c r="U24" t="s">
        <v>15</v>
      </c>
      <c r="V24">
        <v>1</v>
      </c>
      <c r="X24" t="s">
        <v>15</v>
      </c>
      <c r="Y24">
        <f t="shared" si="0"/>
        <v>759</v>
      </c>
    </row>
    <row r="25" spans="3:29" x14ac:dyDescent="0.25">
      <c r="C25" t="s">
        <v>16</v>
      </c>
      <c r="D25">
        <v>18</v>
      </c>
      <c r="F25" t="s">
        <v>16</v>
      </c>
      <c r="I25" t="s">
        <v>16</v>
      </c>
      <c r="J25">
        <v>6</v>
      </c>
      <c r="L25" t="s">
        <v>16</v>
      </c>
      <c r="M25">
        <v>3</v>
      </c>
      <c r="O25" t="s">
        <v>16</v>
      </c>
      <c r="R25" t="s">
        <v>16</v>
      </c>
      <c r="U25" t="s">
        <v>16</v>
      </c>
      <c r="X25" t="s">
        <v>16</v>
      </c>
      <c r="Y25">
        <f t="shared" si="0"/>
        <v>27</v>
      </c>
      <c r="Z25">
        <v>27</v>
      </c>
    </row>
    <row r="26" spans="3:29" x14ac:dyDescent="0.25">
      <c r="E26">
        <f>SUM(E5:E25)</f>
        <v>9.8000000000000007</v>
      </c>
      <c r="H26">
        <f>SUM(H14:H25)</f>
        <v>9.8000000000000007</v>
      </c>
      <c r="K26">
        <f>SUM(K5:K25)</f>
        <v>66.2</v>
      </c>
      <c r="N26">
        <f>SUM(N14:N25)</f>
        <v>55.1</v>
      </c>
      <c r="Q26">
        <f>SUM(Q14:Q25)</f>
        <v>7</v>
      </c>
      <c r="T26">
        <f>SUM(T14:T25)</f>
        <v>5</v>
      </c>
      <c r="Y26">
        <f>SUM(Y4:Y25)</f>
        <v>5511</v>
      </c>
      <c r="Z26">
        <f>SUM(Z4:Z25)</f>
        <v>1270</v>
      </c>
      <c r="AA26">
        <f>Z26/Y26*100</f>
        <v>23.044819452005079</v>
      </c>
    </row>
    <row r="27" spans="3:29" x14ac:dyDescent="0.25">
      <c r="E27" t="s">
        <v>39</v>
      </c>
      <c r="H27" t="s">
        <v>39</v>
      </c>
      <c r="K27" t="s">
        <v>39</v>
      </c>
      <c r="N27" t="s">
        <v>39</v>
      </c>
      <c r="Q27" t="s">
        <v>39</v>
      </c>
      <c r="Y27" t="s">
        <v>29</v>
      </c>
      <c r="AA27" t="s">
        <v>30</v>
      </c>
    </row>
    <row r="28" spans="3:29" x14ac:dyDescent="0.25">
      <c r="E28" t="s">
        <v>40</v>
      </c>
      <c r="H28" t="s">
        <v>40</v>
      </c>
      <c r="K28" t="s">
        <v>40</v>
      </c>
      <c r="N28" t="s">
        <v>40</v>
      </c>
      <c r="Q28" t="s">
        <v>40</v>
      </c>
      <c r="U28">
        <f>T26+Q26+N26+K26+H26+E26</f>
        <v>152.90000000000003</v>
      </c>
    </row>
    <row r="29" spans="3:29" x14ac:dyDescent="0.25">
      <c r="E29" t="s">
        <v>41</v>
      </c>
      <c r="H29" t="s">
        <v>41</v>
      </c>
      <c r="K29" t="s">
        <v>41</v>
      </c>
      <c r="N29" t="s">
        <v>41</v>
      </c>
      <c r="Q29" t="s">
        <v>41</v>
      </c>
      <c r="U29" t="s">
        <v>39</v>
      </c>
      <c r="Y29">
        <f>Y7+Y8+Y9+Y12+Y14+Y17+Y20+Y22+Y23</f>
        <v>1308</v>
      </c>
      <c r="AA29" t="s">
        <v>37</v>
      </c>
    </row>
    <row r="30" spans="3:29" x14ac:dyDescent="0.25">
      <c r="U30" t="s">
        <v>40</v>
      </c>
      <c r="Y30" t="s">
        <v>31</v>
      </c>
    </row>
    <row r="31" spans="3:29" x14ac:dyDescent="0.25">
      <c r="U31" t="s">
        <v>41</v>
      </c>
    </row>
    <row r="32" spans="3:29" x14ac:dyDescent="0.25">
      <c r="O32" t="s">
        <v>33</v>
      </c>
      <c r="Y32">
        <f>Y29+Y6+Y10+Y11+Y13+Y15+Y17+Y21+Y25</f>
        <v>1703</v>
      </c>
      <c r="AB32">
        <f>AB35/Y32*100</f>
        <v>32.17263652378157</v>
      </c>
      <c r="AC32" t="s">
        <v>48</v>
      </c>
    </row>
    <row r="33" spans="5:28" x14ac:dyDescent="0.25">
      <c r="E33">
        <v>4</v>
      </c>
      <c r="K33">
        <v>2</v>
      </c>
      <c r="O33" t="s">
        <v>34</v>
      </c>
      <c r="Y33" t="s">
        <v>32</v>
      </c>
    </row>
    <row r="34" spans="5:28" x14ac:dyDescent="0.25">
      <c r="E34" t="s">
        <v>43</v>
      </c>
      <c r="K34" t="s">
        <v>45</v>
      </c>
      <c r="O34" t="s">
        <v>35</v>
      </c>
      <c r="AB34" t="s">
        <v>47</v>
      </c>
    </row>
    <row r="35" spans="5:28" x14ac:dyDescent="0.25">
      <c r="E35" t="s">
        <v>42</v>
      </c>
      <c r="K35" t="s">
        <v>42</v>
      </c>
      <c r="O35" t="s">
        <v>34</v>
      </c>
      <c r="Y35">
        <f>Y6+Y10+Y11+Y13+Y15+Y17+Y21+Y25</f>
        <v>395</v>
      </c>
      <c r="AB35">
        <f>Y35+U28</f>
        <v>547.90000000000009</v>
      </c>
    </row>
    <row r="36" spans="5:28" x14ac:dyDescent="0.25">
      <c r="E36" t="s">
        <v>44</v>
      </c>
      <c r="K36" t="s">
        <v>44</v>
      </c>
      <c r="O36" t="s">
        <v>36</v>
      </c>
      <c r="Y36" t="s">
        <v>46</v>
      </c>
    </row>
    <row r="38" spans="5:28" x14ac:dyDescent="0.25">
      <c r="Y38" t="s">
        <v>37</v>
      </c>
    </row>
  </sheetData>
  <hyperlinks>
    <hyperlink ref="E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Richard Claycombe</cp:lastModifiedBy>
  <dcterms:created xsi:type="dcterms:W3CDTF">2012-09-18T18:30:43Z</dcterms:created>
  <dcterms:modified xsi:type="dcterms:W3CDTF">2013-04-20T14:37:22Z</dcterms:modified>
</cp:coreProperties>
</file>