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7500" windowHeight="1138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AD1117" i="1" l="1"/>
  <c r="AD1115" i="1"/>
  <c r="AD1112" i="1"/>
  <c r="AE1112" i="1"/>
  <c r="AF1112" i="1"/>
  <c r="AC1112" i="1"/>
  <c r="T1097" i="1" l="1"/>
  <c r="T1098" i="1"/>
  <c r="T1023" i="1"/>
  <c r="T980" i="1"/>
  <c r="T981" i="1"/>
  <c r="T969" i="1"/>
  <c r="T975" i="1"/>
  <c r="T936" i="1"/>
  <c r="T919" i="1"/>
  <c r="T926" i="1"/>
  <c r="T894" i="1"/>
  <c r="T895" i="1"/>
  <c r="T897" i="1"/>
  <c r="T905" i="1"/>
  <c r="T911" i="1"/>
  <c r="T861" i="1"/>
  <c r="T863" i="1"/>
  <c r="T836" i="1"/>
  <c r="T796" i="1"/>
  <c r="T772" i="1"/>
  <c r="T780" i="1"/>
  <c r="T781" i="1"/>
  <c r="T760" i="1"/>
  <c r="T740" i="1"/>
  <c r="T747" i="1"/>
  <c r="T755" i="1"/>
  <c r="T711" i="1"/>
  <c r="T712" i="1"/>
  <c r="T714" i="1"/>
  <c r="T719" i="1"/>
  <c r="T720" i="1"/>
  <c r="T723" i="1"/>
  <c r="T653" i="1"/>
  <c r="T654" i="1"/>
  <c r="T630" i="1"/>
  <c r="T617" i="1"/>
  <c r="T601" i="1"/>
  <c r="T543" i="1"/>
  <c r="T545" i="1"/>
  <c r="T546" i="1"/>
  <c r="T519" i="1"/>
  <c r="T455" i="1"/>
  <c r="T432" i="1"/>
  <c r="T434" i="1"/>
  <c r="T439" i="1"/>
  <c r="T440" i="1"/>
  <c r="T441" i="1"/>
  <c r="T384" i="1"/>
  <c r="T364" i="1"/>
  <c r="T348" i="1"/>
  <c r="T352" i="1"/>
  <c r="T354" i="1"/>
  <c r="T356" i="1"/>
  <c r="T333" i="1"/>
  <c r="T328" i="1"/>
  <c r="T291" i="1"/>
  <c r="T252" i="1"/>
  <c r="T253" i="1"/>
  <c r="T260" i="1"/>
  <c r="T261" i="1"/>
  <c r="T234" i="1"/>
  <c r="T180" i="1"/>
  <c r="H164" i="1"/>
  <c r="H167" i="1"/>
  <c r="H159" i="1"/>
  <c r="H160" i="1"/>
  <c r="H121" i="1"/>
  <c r="H107" i="1"/>
  <c r="H108" i="1"/>
  <c r="V46" i="1"/>
  <c r="V51" i="1"/>
  <c r="V5" i="1"/>
  <c r="V11" i="1"/>
  <c r="V14" i="1"/>
</calcChain>
</file>

<file path=xl/sharedStrings.xml><?xml version="1.0" encoding="utf-8"?>
<sst xmlns="http://schemas.openxmlformats.org/spreadsheetml/2006/main" count="7825" uniqueCount="2531">
  <si>
    <t>Term</t>
  </si>
  <si>
    <t>Status</t>
  </si>
  <si>
    <t>Title</t>
  </si>
  <si>
    <t>Location</t>
  </si>
  <si>
    <t>Meeting Information</t>
  </si>
  <si>
    <t>Faculty</t>
  </si>
  <si>
    <t>Available/ Capacity/ Waitlist</t>
  </si>
  <si>
    <t>Credits</t>
  </si>
  <si>
    <t>Academic Level</t>
  </si>
  <si>
    <t>Fall 2014</t>
  </si>
  <si>
    <t>Waitlist Closed</t>
  </si>
  <si>
    <t xml:space="preserve">ACCT-201-A Acct for Decision Making I *Prerequisites: WRI 102 or SBS 220; MATH 128 or higher </t>
  </si>
  <si>
    <t>BOSTON</t>
  </si>
  <si>
    <t>09/03/2014-12/03/2014 LECTURE Monday, Wednesday 10:00AM - 11:15AM, Sawyer, Room 1021 (more)...</t>
  </si>
  <si>
    <t>T. Whalen</t>
  </si>
  <si>
    <t>0 / 35 / 0</t>
  </si>
  <si>
    <t>Undergrad</t>
  </si>
  <si>
    <t>Open</t>
  </si>
  <si>
    <t xml:space="preserve">ACCT-201-B Acct for Decision Making I *Prerequisites: WRI 102 or SBS 220; MATH 128 or higher </t>
  </si>
  <si>
    <t>09/04/2014-12/04/2014 LECTURE Tuesday, Thursday 02:30PM - 03:45PM, Sawyer, Room 1021 (more)...</t>
  </si>
  <si>
    <t>FUERMAN,R</t>
  </si>
  <si>
    <t>4 / 35 / 0</t>
  </si>
  <si>
    <t xml:space="preserve">ACCT-201-C Acct for Decision Making I *Prerequisites: WRI 102 or SBS 220; MATH 128 or higher </t>
  </si>
  <si>
    <t>09/03/2014-12/03/2014 LECTURE Monday, Wednesday 01:00PM - 02:15PM, Sawyer, Room 423 (more)...</t>
  </si>
  <si>
    <t>R. Schino</t>
  </si>
  <si>
    <t>2 / 35 / 0</t>
  </si>
  <si>
    <t xml:space="preserve">ACCT-201-D Acct for Decision Making I *Prerequisites: WRI 102 or SBS 220; MATH 128 or higher </t>
  </si>
  <si>
    <t>09/03/2014-12/03/2014 LECTURE Monday, Wednesday 02:30PM - 03:45PM, Sawyer, Room 1021 (more)...</t>
  </si>
  <si>
    <t>C. Feng</t>
  </si>
  <si>
    <t xml:space="preserve">ACCT-201-E Acct for Decision Making I *Prerequisites: WRI 102 or SBS 220; MATH 128 or higher </t>
  </si>
  <si>
    <t>09/04/2014-12/04/2014 LECTURE Tuesday, Thursday 11:30AM - 12:45PM, Sawyer, Room 1021 (more)...</t>
  </si>
  <si>
    <t>DRISCOLL, B</t>
  </si>
  <si>
    <t>3 / 35 / 0</t>
  </si>
  <si>
    <t xml:space="preserve">ACCT-201-F Acct for Decision Making I *Prerequisites: WRI 102 or SBS 220; MATH 128 or higher </t>
  </si>
  <si>
    <t>09/04/2014-12/04/2014 LECTURE Tuesday, Thursday 10:00AM - 11:15AM, Sawyer, Room 1021 (more)...</t>
  </si>
  <si>
    <t xml:space="preserve">ACCT-201-G Acct for Decision Making I *Prerequisites: WRI 102 or SBS 220; MATH 128 or higher </t>
  </si>
  <si>
    <t>09/03/2014-12/03/2014 LECTURE Monday, Wednesday 08:30AM - 09:45AM, Sawyer, Room 1021 (more)...</t>
  </si>
  <si>
    <t>1 / 35 / 0</t>
  </si>
  <si>
    <t xml:space="preserve">ACCT-202-A Acct for Decision Making II *Prerequisites: ACCT-201 </t>
  </si>
  <si>
    <t>09/04/2014-12/04/2014 LECTURE Tuesday, Thursday 10:00AM - 11:15AM, Sawyer, Room 1029 (more)...</t>
  </si>
  <si>
    <t>ASADOORIAN, A</t>
  </si>
  <si>
    <t xml:space="preserve">ACCT-202-B Acct for Decision Making II *Prerequisites: ACCT-201 </t>
  </si>
  <si>
    <t>09/03/2014-12/03/2014 LECTURE Monday, Wednesday 10:00AM - 11:15AM, Sawyer, Room 1029 (more)...</t>
  </si>
  <si>
    <t xml:space="preserve">ACCT-202-C Acct for Decision Making II *Prerequisites: ACCT-201 </t>
  </si>
  <si>
    <t>09/04/2014-12/04/2014 LECTURE Tuesday, Thursday 11:30AM - 12:45PM, Sawyer, Room 1029 (more)...</t>
  </si>
  <si>
    <t xml:space="preserve">ACCT-202-D Acct for Decision Making II *Prerequisites: ACCT-201 </t>
  </si>
  <si>
    <t>09/04/2014-12/04/2014 LECTURE Tuesday, Thursday 08:30AM - 09:45AM, Sawyer, Room 1021 (more)...</t>
  </si>
  <si>
    <t>G. Nelson</t>
  </si>
  <si>
    <t xml:space="preserve">ACCT-202-E Acct for Decision Making II *Prerequisites: ACCT-201 </t>
  </si>
  <si>
    <t>09/04/2014-12/04/2014 LECTURE Tuesday, Thursday 02:30PM - 03:45PM, Sawyer, Room 1023 (more)...</t>
  </si>
  <si>
    <t xml:space="preserve">ACCT-320-A Federal Taxation I *Prerequisites: ACCT 202 </t>
  </si>
  <si>
    <t>09/04/2014-12/04/2014 LECTURE Tuesday, Thursday 02:30PM - 03:45PM, Sawyer, Room 1029 (more)...</t>
  </si>
  <si>
    <t>S. Davenport</t>
  </si>
  <si>
    <t xml:space="preserve">ACCT-321-A Intermediate Accounting I *Prerequisites: ACCT 202; Junior standing </t>
  </si>
  <si>
    <t>09/03/2014-12/03/2014 LECTURE Monday, Wednesday 11:30AM - 12:45PM, Sawyer, Room 1029 (more)...</t>
  </si>
  <si>
    <t xml:space="preserve">ACCT-321-B Intermediate Accounting I *Prerequisites: ACCT 202; Junior standing </t>
  </si>
  <si>
    <t>09/03/2014-12/03/2014 LECTURE Monday, Wednesday 01:00PM - 02:15PM, Sawyer, Room 921 (more)...</t>
  </si>
  <si>
    <t>16 / 35 / 0</t>
  </si>
  <si>
    <t xml:space="preserve">ACCT-322-A Intermediate Accounting II *Prerequisites: ACCT 321 (completed with C or better) </t>
  </si>
  <si>
    <t>09/04/2014-12/04/2014 LECTURE Tuesday, Thursday 11:30AM - 12:45PM, Sawyer, Room 927 (more)...</t>
  </si>
  <si>
    <t>G. Wang</t>
  </si>
  <si>
    <t xml:space="preserve">ACCT-430-A Accounting Information Systems *Prerequisites: ACCT 322; ISOM 310 or ISOM 423 </t>
  </si>
  <si>
    <t>09/03/2014-12/03/2014 LECTURE Monday, Wednesday 02:30PM - 03:45PM, Sawyer, Room 508 (more)...</t>
  </si>
  <si>
    <t>A. Singhvi</t>
  </si>
  <si>
    <t>0 / 28 / 0</t>
  </si>
  <si>
    <t xml:space="preserve">ACCT-431-A Auditing and Assurance Service *Prerequisites: ACCT 321 AND ACCT 331 </t>
  </si>
  <si>
    <t>09/04/2014-12/04/2014 LECTURE Tuesday, Thursday 10:00AM - 11:15AM, Sawyer, Room 423 (more)...</t>
  </si>
  <si>
    <t>C. Nolder</t>
  </si>
  <si>
    <t>11 / 35 / 0</t>
  </si>
  <si>
    <t xml:space="preserve">ACCT-431-B Auditing and Assurance Service *Prerequisites: ACCT 321 AND ACCT 331 </t>
  </si>
  <si>
    <t>09/04/2014-12/04/2014 LECTURE Tuesday, Thursday 08:30AM - 09:45AM, Sawyer, Room 929 (more)...</t>
  </si>
  <si>
    <t>20 / 35 / 0</t>
  </si>
  <si>
    <t xml:space="preserve">ACCT-H201-H Honors Acct Dec Making I *Prerequisites: WRI 102 or SBS 220; ISOM 120; MATH 128 or higher; 3.3 GPA </t>
  </si>
  <si>
    <t>09/03/2014-12/03/2014 LECTURE Monday, Wednesday 11:30AM - 12:45PM, Sawyer, Room 921 (more)...</t>
  </si>
  <si>
    <t>ADF-181-AE Ideas of Western Art I *Course fulfills the following: Humanities &amp; History Requirement Humanities Literature Requirement</t>
  </si>
  <si>
    <t>09/08/2014-12/01/2014 LECTURE Monday 06:00PM - 08:40PM, Arlington, Room 259 (more)...</t>
  </si>
  <si>
    <t>CONSOLI, G</t>
  </si>
  <si>
    <t>ADF-181-B Ideas of Western Art I *Course fulfills the following: Humanities &amp; History Requirement Humanities Literature Requirement</t>
  </si>
  <si>
    <t>09/05/2014-12/05/2014 LECTURE Friday 10:00AM - 12:40PM, Arlington, Room 259 (more)...</t>
  </si>
  <si>
    <t>S. Bromberg</t>
  </si>
  <si>
    <t xml:space="preserve">ADF-S101-A Foundation Drawing I </t>
  </si>
  <si>
    <t>09/03/2014-12/03/2014 LECTURE Monday, Wednesday 10:00AM - 12:40PM, Arlington, Room 209 (more)...</t>
  </si>
  <si>
    <t>MARTIN, L</t>
  </si>
  <si>
    <t>Waitlisted</t>
  </si>
  <si>
    <t xml:space="preserve">ADF-S101-B Foundation Drawing I </t>
  </si>
  <si>
    <t>09/03/2014-12/03/2014 LECTURE Monday, Wednesday 02:00PM - 04:40PM, Arlington, Room 209 (more)...</t>
  </si>
  <si>
    <t xml:space="preserve">ADF-S101-C Foundation Drawing I </t>
  </si>
  <si>
    <t>09/03/2014-12/03/2014 LECTURE Monday, Wednesday 02:00PM - 04:40PM, Arlington, Room 206 (more)...</t>
  </si>
  <si>
    <t>NOVICK, S</t>
  </si>
  <si>
    <t xml:space="preserve">ADF-S101-D Foundation Drawing I </t>
  </si>
  <si>
    <t>09/04/2014-12/04/2014 LECTURE Tuesday, Thursday 02:30PM - 05:10PM, Arlington, Room 209 (more)...</t>
  </si>
  <si>
    <t>NICHTER, S</t>
  </si>
  <si>
    <t xml:space="preserve">ADF-S102-A Foundation Drawing II *Prerequisites: ADF S101 </t>
  </si>
  <si>
    <t>09/04/2014-12/04/2014 LECTURE Tuesday, Thursday 10:00AM - 12:40PM, Arlington, Room 209 (more)...</t>
  </si>
  <si>
    <t xml:space="preserve">ADF-S152-A 3-Dimensional Design *Prerequisites: ADF S151 or ADF S166 </t>
  </si>
  <si>
    <t>09/05/2014-12/05/2014 LECTURE Friday 10:00AM - 12:40PM, Arlington, Room 204 (more)...</t>
  </si>
  <si>
    <t>ANDRADE, P</t>
  </si>
  <si>
    <t xml:space="preserve">ADF-S166-A 2D/Color </t>
  </si>
  <si>
    <t>09/03/2014-12/03/2014 LECTURE Monday, Wednesday 10:00AM - 12:40PM, Arlington, Room 204 (more)...</t>
  </si>
  <si>
    <t>ANDERSON, I</t>
  </si>
  <si>
    <t xml:space="preserve">ADF-S166-B 2D/Color </t>
  </si>
  <si>
    <t>09/03/2014-12/03/2014 LECTURE Monday, Wednesday 02:00PM - 04:40PM, Arlington, Room 204 (more)...</t>
  </si>
  <si>
    <t xml:space="preserve">ADF-S166-C 2D/Color </t>
  </si>
  <si>
    <t>09/04/2014-12/04/2014 LECTURE Tuesday, Thursday 10:00AM - 12:40PM, Arlington, Room 204 (more)...</t>
  </si>
  <si>
    <t xml:space="preserve">ADF-S166-D 2D/Color </t>
  </si>
  <si>
    <t>09/04/2014-12/04/2014 LECTURE Tuesday, Thursday 02:30PM - 05:10PM, Arlington, Room 204 (more)...</t>
  </si>
  <si>
    <t xml:space="preserve">ADF-S171-A Integrated Studio 1 </t>
  </si>
  <si>
    <t>09/03/2014-12/03/2014 LECTURE Monday, Wednesday 10:00AM - 12:40PM, Arlington, Room B03 (more)...</t>
  </si>
  <si>
    <t>BROWN, L</t>
  </si>
  <si>
    <t>Closed</t>
  </si>
  <si>
    <t xml:space="preserve">ADF-S171-B Integrated Studio 1 </t>
  </si>
  <si>
    <t>09/04/2014-12/04/2014 LECTURE Tuesday, Thursday 02:30PM - 05:10PM, Arlington, Room B03 (more)...</t>
  </si>
  <si>
    <t>0 / 16 / 0</t>
  </si>
  <si>
    <t xml:space="preserve">ADF-S172-A Integrated Studio 2 *Prerequisites: ADF S101 </t>
  </si>
  <si>
    <t>09/03/2014-12/03/2014 LECTURE Monday, Wednesday 02:00PM - 04:40PM, Arlington, Room B03 (more)...</t>
  </si>
  <si>
    <t>ADG-224-A History of Graphic Design *Course fulfills the following: Humanities &amp; History Requirement Humanities Literature Requirement</t>
  </si>
  <si>
    <t>09/04/2014-12/02/2014 LECTURE Tuesday 10:00AM - 12:40PM, Arlington, Room B04 (more)...</t>
  </si>
  <si>
    <t>BIANCO, P</t>
  </si>
  <si>
    <t xml:space="preserve">ADG-337-A Professional Practice *Prerequisites: Senior BFA status </t>
  </si>
  <si>
    <t>09/03/2014-12/03/2014 LECTURE Monday, Wednesday 02:00PM - 03:20PM, Arlington, Room 409A (more)...</t>
  </si>
  <si>
    <t xml:space="preserve">ADG-S201-A Basic Typography *Prerequisites: ADF S151 OR ADF S166 </t>
  </si>
  <si>
    <t>09/04/2014-12/04/2014 LECTURE Tuesday, Thursday 10:00AM - 12:40PM, Arlington, Room 257 (more)...</t>
  </si>
  <si>
    <t>GOLLY, L</t>
  </si>
  <si>
    <t xml:space="preserve">ADG-S201-B Basic Typography *Prerequisites: ADF S151 OR ADF S166 </t>
  </si>
  <si>
    <t>09/04/2014-12/04/2014 LECTURE Tuesday, Thursday 10:00AM - 12:40PM, Arlington, Room B02 (more)...</t>
  </si>
  <si>
    <t>K. Kitz</t>
  </si>
  <si>
    <t xml:space="preserve">ADG-S201-CE Basic Typography *Prerequisites: ADF S151 OR ADF S166 </t>
  </si>
  <si>
    <t>09/02/2014-12/04/2014 LECTURE Tuesday, Thursday 06:00PM - 08:40PM, Arlington, Room B02 (more)...</t>
  </si>
  <si>
    <t>M. Verougstraete</t>
  </si>
  <si>
    <t xml:space="preserve">ADG-S204-AE Design Beyond Design </t>
  </si>
  <si>
    <t>09/03/2014-12/08/2014 LECTURE Monday, Wednesday 06:00PM - 08:40PM, Arlington, Room B02 (more)...</t>
  </si>
  <si>
    <t>T. Pastina</t>
  </si>
  <si>
    <t xml:space="preserve">ADG-S206-A Graphic Design I *Prerequisites: ADF S151 OR ADF S166 </t>
  </si>
  <si>
    <t>09/03/2014-12/03/2014 LECTURE Monday, Wednesday 10:00AM - 12:40PM, Arlington, Room B02 (more)...</t>
  </si>
  <si>
    <t>FUCHEL, J</t>
  </si>
  <si>
    <t xml:space="preserve">ADG-S206-BE Graphic Design I *Prerequisites: ADF S151 OR ADF S166 </t>
  </si>
  <si>
    <t>09/04/2014-12/04/2014 LECTURE Tuesday, Thursday 02:30PM - 05:10PM, Arlington, Room B02 (more)...</t>
  </si>
  <si>
    <t xml:space="preserve">ADG-S213-A Web Design I *Prerequisites: ADG S219 </t>
  </si>
  <si>
    <t>09/03/2014-12/03/2014 LECTURE Monday, Wednesday 02:00PM - 04:40PM, Arlington, Room 256 (more)...</t>
  </si>
  <si>
    <t>P. Kery</t>
  </si>
  <si>
    <t xml:space="preserve">ADG-S213-B Web Design I *Prerequisites: ADG S219 </t>
  </si>
  <si>
    <t>09/05/2014-12/05/2014 LECTURE Friday 10:00AM - 12:40PM, Arlington, Room 257 (more)...</t>
  </si>
  <si>
    <t>J. Selig</t>
  </si>
  <si>
    <t xml:space="preserve">ADG-S219-B Computer Appl in Design </t>
  </si>
  <si>
    <t>09/03/2014-12/03/2014 LECTURE Monday, Wednesday 02:00PM - 04:40PM, Arlington, Room B02 (more)...</t>
  </si>
  <si>
    <t xml:space="preserve">ADG-S219-CE Computer Appl in Design </t>
  </si>
  <si>
    <t>09/02/2014-12/04/2014 LECTURE Tuesday, Thursday 06:00PM - 08:40PM, Arlington, Room B03 (more)...</t>
  </si>
  <si>
    <t>J. Gendron</t>
  </si>
  <si>
    <t xml:space="preserve">ADG-S311-A Integrated Advertising *Prerequisites: ADG S206 and ADG S219 </t>
  </si>
  <si>
    <t>09/03/2014-12/03/2014 LECTURE Monday, Wednesday 06:00PM - 08:40PM, Arlington, Room B03 (more)...</t>
  </si>
  <si>
    <t>A. Capozzi</t>
  </si>
  <si>
    <t xml:space="preserve">ADG-S312-A Packaging Design *Prerequisites: ADG S201 or ADG S601 AND ADG S206 or ADG S606 AND ADG S219 or ADG S619 OR Instructor Permission. </t>
  </si>
  <si>
    <t>09/03/2014-12/03/2014 LECTURE Monday, Wednesday 10:00AM - 12:40PM, Arlington, Room 417 (more)...</t>
  </si>
  <si>
    <t>MAROSEK, W</t>
  </si>
  <si>
    <t>0 / 14 / 0</t>
  </si>
  <si>
    <t xml:space="preserve">ADG-S334-A Publication Design *Prerequisites: ADG S202 and ADG S207 and ADG S219 or Instructor's Consent. </t>
  </si>
  <si>
    <t>09/04/2014-12/04/2014 LECTURE Tuesday, Thursday 02:30PM - 05:10PM, Arlington, Room 257 (more)...</t>
  </si>
  <si>
    <t xml:space="preserve">ADG-S344-A Graphic Design III *Prerequisites: ADG S202, ADG S207, and ADG S219 </t>
  </si>
  <si>
    <t>09/04/2014-12/04/2014 LECTURE Tuesday, Thursday 10:00AM - 12:40PM, Arlington, Room 256 (more)...</t>
  </si>
  <si>
    <t xml:space="preserve">ADG-S344-B Graphic Design III *Prerequisites: ADG S202, ADG S207, and ADG S219 </t>
  </si>
  <si>
    <t>09/04/2014-12/04/2014 LECTURE Tuesday, Thursday 02:30PM - 05:10PM, Arlington, Room 256 (more)...</t>
  </si>
  <si>
    <t xml:space="preserve">ADG-S366-A Environmental Graphic Design *Prerequisites: ADG S202, ADG S207 and ADG S219 </t>
  </si>
  <si>
    <t>09/04/2014-12/04/2014 LECTURE Tuesday, Thursday 02:30PM - 05:10PM, Arlington, Room 417 (more)...</t>
  </si>
  <si>
    <t>DALY,R</t>
  </si>
  <si>
    <t xml:space="preserve">ADG-S500-B Professional Practice *Prerequisites: Consent of Program Director required. </t>
  </si>
  <si>
    <t>09/02/2014-12/13/2014 LECTURE Days to be Announced, Times to be AnnouncedArlington, Room TBA</t>
  </si>
  <si>
    <t>ADI-221-AE Hst Furniture &amp; Architecture I *Course fulfills the following: Humanities &amp; History Requirement Humanities Literature Requirement</t>
  </si>
  <si>
    <t>09/03/2014-12/03/2014 LECTURE Wednesday 06:00PM - 08:40PM, Arlington, Room 259 (more)...</t>
  </si>
  <si>
    <t>DION, M</t>
  </si>
  <si>
    <t>13 / 24 / 3</t>
  </si>
  <si>
    <t>ADI-222-A Hst Furn &amp; Architecture II *Prerequisites: ADI 221 *Course fulfills the following: Humanities &amp; History Requirement Humanities Literature Requirement</t>
  </si>
  <si>
    <t>09/03/2014-12/03/2014 LECTURE Wednesday 02:00PM - 04:40PM, Arlington, Room 259 (more)...</t>
  </si>
  <si>
    <t>18 / 24 / 0</t>
  </si>
  <si>
    <t xml:space="preserve">ADI-234-A Intro. to Interior Design *Prerequisites: Taken concurrently with ADI S201 </t>
  </si>
  <si>
    <t>09/03/2014-12/03/2014 LECTURE Wednesday 10:00AM - 12:40PM, Arlington, Room 259 (more)...</t>
  </si>
  <si>
    <t>BRUS, M</t>
  </si>
  <si>
    <t xml:space="preserve">ADI-242-AE Interior Codes &amp; Construction *Prerequisites: Prerequisite: ADI S110 or S510. </t>
  </si>
  <si>
    <t>09/04/2014-12/05/2014 LECTURE Thursday 06:00PM - 08:40PM, Arlington, Room 259 (more)...</t>
  </si>
  <si>
    <t>G. Little</t>
  </si>
  <si>
    <t>19 / 28 / 0</t>
  </si>
  <si>
    <t xml:space="preserve">ADI-244-A Interior Materials &amp; Finishes *Prerequisites: Intended for majors only </t>
  </si>
  <si>
    <t>09/03/2014-12/03/2014 LECTURE Wednesday 02:00PM - 04:40PM, Arlington, Room B04 (more)...</t>
  </si>
  <si>
    <t>CLARKE, K</t>
  </si>
  <si>
    <t xml:space="preserve">ADI-254-AE Lighting *Prerequisites: Prior drafting or CAD experience recommended </t>
  </si>
  <si>
    <t>09/02/2014-12/02/2014 LECTURE Tuesday 06:00PM - 08:40PM, Arlington, Room B05 (more)...</t>
  </si>
  <si>
    <t>K. St. Laurent</t>
  </si>
  <si>
    <t xml:space="preserve">ADI-398-A Senior Programming &amp; Pre-Desig *Prerequisites: ADI S201, ADI S202, ADI S303, ADI S304, ADI S372 </t>
  </si>
  <si>
    <t>09/03/2014-12/03/2014 LECTURE Wednesday 10:00AM - 12:40PM, Arlington, Room B04 (more)...</t>
  </si>
  <si>
    <t>N. Hackett</t>
  </si>
  <si>
    <t xml:space="preserve">ADI-S106-A Interior Design Communications *Prerequisites: Take ADF-S101 ADI-S108 OR ADI-S205; </t>
  </si>
  <si>
    <t>09/04/2014-12/04/2014 LECTURE Tuesday, Thursday 02:30PM - 05:10PM, Arlington, Room 415A (more)...</t>
  </si>
  <si>
    <t>S. Carella</t>
  </si>
  <si>
    <t xml:space="preserve">ADI-S108-A Perspective Principles *Prerequisites: Prior or concurrent drawing experience </t>
  </si>
  <si>
    <t>09/04/2014-12/04/2014 LECTURE Tuesday, Thursday 10:00AM - 12:40PM, Arlington, Room 415A (more)...</t>
  </si>
  <si>
    <t>E. Zayas-Lai</t>
  </si>
  <si>
    <t xml:space="preserve">ADI-S108-B Perspective Principles *Prerequisites: Prior or concurrent drawing experience </t>
  </si>
  <si>
    <t>09/04/2014-12/04/2014 LECTURE Tuesday, Thursday 10:00AM - 12:40PM, Arlington, Room 202 (more)...</t>
  </si>
  <si>
    <t xml:space="preserve">ADI-S110-A Digital Orthographics *Prerequisites: Take ADI-S108 OR ADI-S205; </t>
  </si>
  <si>
    <t>09/03/2014-12/05/2014 LECTURE Monday, Wednesday 10:00AM - 12:40PM, Arlington, Room 401 (more)...</t>
  </si>
  <si>
    <t>M. Kennedy</t>
  </si>
  <si>
    <t xml:space="preserve">ADI-S201-A Interior Design Studio I *Prerequisites: ADF S152, ADF S143, ADI S110 Prior to or concurrent with ADI 234 Take ADI S106 or ADI S205 </t>
  </si>
  <si>
    <t>09/04/2014-12/04/2014 LECTURE Tuesday, Thursday 10:00AM - 12:40PM, Arlington, Room 409A (more)...</t>
  </si>
  <si>
    <t xml:space="preserve">ADI-S202-A Residential Design Studio *Prerequisites: ADI S201 AND ADF S102 </t>
  </si>
  <si>
    <t>09/04/2014-12/04/2014 LECTURE Tuesday, Thursday 02:30PM - 05:10PM, Arlington, Room 415B (more)...</t>
  </si>
  <si>
    <t>JOHNSON, J</t>
  </si>
  <si>
    <t xml:space="preserve">ADI-S264-A Adv Interior Des Communication *Prerequisites: ADI S106 and ADI S110 </t>
  </si>
  <si>
    <t>09/04/2014-12/04/2014 LECTURE Tuesday, Thursday 02:30PM - 05:10PM, Arlington, Room 401 (more)...</t>
  </si>
  <si>
    <t>A. Gitelman</t>
  </si>
  <si>
    <t xml:space="preserve">ADI-S303-A Contract Design Studio I *Prerequisites: ADF S102, ADI S201, ADI 242, ADI 244, ADI S264 </t>
  </si>
  <si>
    <t>09/04/2014-12/04/2014 LECTURE Tuesday, Thursday 02:30PM - 05:10PM, Arlington, Room 200 (more)...</t>
  </si>
  <si>
    <t xml:space="preserve">ADI-S304-A Furniture &amp; Detailing Studio *Prerequisites: ADI S201, ADI S264 </t>
  </si>
  <si>
    <t>09/03/2014-12/03/2014 LECTURE Monday, Wednesday 10:00AM - 12:40PM, Arlington, Room 415B (more)...</t>
  </si>
  <si>
    <t>D. Folz</t>
  </si>
  <si>
    <t xml:space="preserve">ADI-S305-A Contract Design Studio II *Prerequisites: ADI S202, ADI 221, ADI S110 </t>
  </si>
  <si>
    <t>09/04/2014-12/04/2014 LECTURE Tuesday, Thursday 10:00AM - 12:40PM, Arlington, Room 401 (more)...</t>
  </si>
  <si>
    <t>A. Rogovich</t>
  </si>
  <si>
    <t xml:space="preserve">ADI-S372-A Construction Documents *Prerequisites: ADI S110 AND ADI S201 </t>
  </si>
  <si>
    <t>09/03/2014-12/03/2014 LECTURE Monday, Wednesday 02:00PM - 04:40PM, Arlington, Room 201 (more)...</t>
  </si>
  <si>
    <t xml:space="preserve">ADI-S372-B Construction Documents *Prerequisites: ADI S110 AND ADI S201 </t>
  </si>
  <si>
    <t>09/03/2014-12/03/2014 LECTURE Monday, Wednesday 02:00PM - 04:40PM, Arlington, Room 200 (more)...</t>
  </si>
  <si>
    <t>K. Kaltchev</t>
  </si>
  <si>
    <t>14 / 14 / 0</t>
  </si>
  <si>
    <t>13 / 22 / 0</t>
  </si>
  <si>
    <t xml:space="preserve">ADIL-S201-A Illustration I *Prerequisites: Take ADF-S102 ADF-S166; </t>
  </si>
  <si>
    <t>09/04/2014-12/04/2014 LECTURE Tuesday, Thursday 02:30PM - 05:10PM, Arlington, Room 202 (more)...</t>
  </si>
  <si>
    <t>L. French</t>
  </si>
  <si>
    <t xml:space="preserve">ADIL-S301-A Illustration III *Prerequisites: Take ADIL-S202; </t>
  </si>
  <si>
    <t>09/03/2014-12/03/2014 LECTURE Monday, Wednesday 02:00PM - 04:40PM, Arlington, Room 202 (more)...</t>
  </si>
  <si>
    <t>K. Carroll</t>
  </si>
  <si>
    <t xml:space="preserve">ADIL-S401-A Studio Project *Prerequisites: Take ADIL-S302; </t>
  </si>
  <si>
    <t>09/02/2014-12/04/2014 LECTURE Tuesday, Thursday 06:00PM - 08:40PM, Arlington, Room 202 (more)...</t>
  </si>
  <si>
    <t xml:space="preserve">ADIL-S500-A Traditional Techniques *Prerequisites: Instructor's Approval </t>
  </si>
  <si>
    <t>09/03/2014-12/03/2014 LECTURE Monday, Wednesday 10:00AM - 12:40PM, Arlington, Room 202</t>
  </si>
  <si>
    <t>13 / 15 / 0</t>
  </si>
  <si>
    <t xml:space="preserve">ALS-360-A Fundamentals of Paralegal Prac </t>
  </si>
  <si>
    <t>09/04/2014-12/04/2014 LECTURE Tuesday, Thursday 10:00AM - 11:15AM, 1 Beacon, Room 103 (more)...</t>
  </si>
  <si>
    <t>G. Kelder</t>
  </si>
  <si>
    <t xml:space="preserve">ALS-361-A Legal Research &amp; Writing I </t>
  </si>
  <si>
    <t>09/03/2014-12/03/2014 LECTURE Monday, Wednesday 04:00PM - 05:15PM, Sawyer, Room 908 (more)...</t>
  </si>
  <si>
    <t>E. Bellone</t>
  </si>
  <si>
    <t>ALS-363-A Law of Contracts *Course fulfills the following: Social Sciences BS BA BFA Requirement</t>
  </si>
  <si>
    <t>09/04/2014-12/04/2014 LECTURE Tuesday, Thursday 04:00PM - 05:15PM, 1 Beacon, Room 101 (more)...</t>
  </si>
  <si>
    <t>M. Flaherty</t>
  </si>
  <si>
    <t>ALS-396-A International Law *Prerequisites: Take ALS-264 or ALS-360 or instructor's permission *Course fulfills the following: Social Sciences BS BA BFA Requirement</t>
  </si>
  <si>
    <t>09/04/2014-12/04/2014 LECTURE Tuesday, Thursday 02:30PM - 03:45PM, Sargent Hall, Room 265 (more)...</t>
  </si>
  <si>
    <t>W. Richards</t>
  </si>
  <si>
    <t>ALS-510-A Independent Study *Prerequisites: Instructor's consent required *Course fulfills the following: Social Sciences BS BA BFA Requirement</t>
  </si>
  <si>
    <t>09/02/2014-12/13/2014 LECTURE Days to be Announced, Times to be Announced, Room to be Announced</t>
  </si>
  <si>
    <t>AMST-111-A Defining America and Americans *Course fulfills the following: Humanities &amp; History Requirement Humanities Literature Requirement</t>
  </si>
  <si>
    <t>09/03/2014-12/03/2014 LECTURE Monday, Wednesday 02:30PM - 03:45PM, 73 Tremont, Room 2100 (more)...</t>
  </si>
  <si>
    <t>WELLS, Y</t>
  </si>
  <si>
    <t>ARAB-101-A Elementary Modern Stan. Arabic *Course fulfills the following: Language BA Requirement</t>
  </si>
  <si>
    <t>09/04/2014-12/04/2014 LECTURE Tuesday, Thursday 08:30AM - 09:45AM, Donahue, Room 638B (more)...</t>
  </si>
  <si>
    <t>S. Shaheen</t>
  </si>
  <si>
    <t>13 / 28 / 0</t>
  </si>
  <si>
    <t>ARH-101-A Art History I *Course fulfills the following: Humanities &amp; History Requirement Humanities Literature Requirement</t>
  </si>
  <si>
    <t>09/03/2014-12/03/2014 LECTURE Monday, Wednesday 02:30PM - 03:45PM, Archer, Room 365A (more)...</t>
  </si>
  <si>
    <t>MCGRATH,T</t>
  </si>
  <si>
    <t>10 / 35 / 0</t>
  </si>
  <si>
    <t>ARH-102-A Art History II *Course fulfills the following: Humanities &amp; History Requirement Humanities Literature Requirement</t>
  </si>
  <si>
    <t>09/04/2014-12/04/2014 LECTURE Tuesday, Thursday 02:30PM - 03:45PM, Archer, Room 365A (more)...</t>
  </si>
  <si>
    <t>CRAMER,C</t>
  </si>
  <si>
    <t>14 / 35 / 0</t>
  </si>
  <si>
    <t>ARH-308-A Art of the Baroque &amp; Rococo *Course fulfills the following: Humanities &amp; History Requirement Humanities Literature Requirement</t>
  </si>
  <si>
    <t>09/03/2014-12/03/2014 LECTURE Monday, Wednesday 04:00PM - 05:15PM, Archer, Room 365B (more)...</t>
  </si>
  <si>
    <t xml:space="preserve">ART-S211-AE Introduction to Painting </t>
  </si>
  <si>
    <t>09/03/2014-12/03/2014 LECTURE Monday, Wednesday 06:00PM - 08:40PM, Arlington, Room 209 (more)...</t>
  </si>
  <si>
    <t>AS-100-A Introduction to Asian Studies *Course fulfills the following: Cultural Diversity Option B Requirement Humanities &amp; History Requirement Humanities Literature Requirement</t>
  </si>
  <si>
    <t>09/04/2014-12/04/2014 LECTURE Tuesday, Thursday 10:00AM - 11:15AM, 1 Beacon, Room 102 (more)...</t>
  </si>
  <si>
    <t>R. Suleski</t>
  </si>
  <si>
    <t>18 / 25 / 0</t>
  </si>
  <si>
    <t xml:space="preserve">AS-510-A Independent Study </t>
  </si>
  <si>
    <t>P. Lee</t>
  </si>
  <si>
    <t>ASL-101-A Elementary American Sign Lang. *Course fulfills the following: Cultural Diversity Option A Requirement Language BA Requirement</t>
  </si>
  <si>
    <t>09/04/2014-12/04/2014 LECTURE Tuesday, Thursday 04:00PM - 05:15PM, Donahue, Room 638B (more)...</t>
  </si>
  <si>
    <t>L. Achin, STAFF</t>
  </si>
  <si>
    <t>BIO-101-A Principles of Biology I *Prerequisites: Must take BIO L101 concurrently *Course fulfills the following: Natural Science BS Requirement Natural Science BA Requirement</t>
  </si>
  <si>
    <t>09/04/2014-12/04/2014 LECTURE Tuesday, Thursday 08:30AM - 09:45AM, 1 Beacon, Room B (more)...</t>
  </si>
  <si>
    <t>MULCAHY, H</t>
  </si>
  <si>
    <t>1 / 40 / 0</t>
  </si>
  <si>
    <t xml:space="preserve">BIO-111-A Introduction to the Cell *Prerequisites: Must take BIO L111 concurrently </t>
  </si>
  <si>
    <t>09/03/2014-12/03/2014 LECTURE Monday, Wednesday, Friday 09:00AM - 09:50AM, Donahue, Room 311 (more)...</t>
  </si>
  <si>
    <t>D. Ricupero</t>
  </si>
  <si>
    <t>10 / 80 / 0</t>
  </si>
  <si>
    <t xml:space="preserve">BIO-114-A Organismal Biology *Prerequisites: Must take BIO L114 concurrently. </t>
  </si>
  <si>
    <t>09/03/2014-12/03/2014 LECTURE Monday, Wednesday, Friday 11:00AM - 11:50AM, Donahue, Room 311 (more)...</t>
  </si>
  <si>
    <t>L. Nolfo-Clements</t>
  </si>
  <si>
    <t>11 / 80 / 0</t>
  </si>
  <si>
    <t xml:space="preserve">BIO-201-A Biology's Big Questions *Prerequisites: Non Science Majors Only. *NonScience Majors Only </t>
  </si>
  <si>
    <t>09/04/2014-12/04/2014 LECTURE Tuesday, Thursday 10:00AM - 11:15AM, Sawyer, Room 921 (more)...</t>
  </si>
  <si>
    <t>DEWAR, E</t>
  </si>
  <si>
    <t>8 / 40 / 0</t>
  </si>
  <si>
    <t xml:space="preserve">BIO-201-B Biology's Big Questions *Prerequisites: Non Science Majors Only. *NonScience Majors Only </t>
  </si>
  <si>
    <t>09/04/2014-12/04/2014 LECTURE Tuesday, Thursday 02:30PM - 03:45PM, Sawyer, Room 429 (more)...</t>
  </si>
  <si>
    <t>3 / 40 / 0</t>
  </si>
  <si>
    <t xml:space="preserve">BIO-203-A Anatomy and Physiology I *Prerequisites: BIO L203 MUST BE TAKEN CONCURRENTLY BIO 111, BIO L111. *Must take BIO L203 concurrently Section A: Radiation Biology Majors Only </t>
  </si>
  <si>
    <t>09/03/2014-12/03/2014 LECTURE Monday, Wednesday, Friday 10:00AM - 10:50AM, Donahue, Room 311 (more)...</t>
  </si>
  <si>
    <t xml:space="preserve">BIO-274-A Genetics *Prerequisites: BIO 111/L111 and BIO 114/L114; BIO L274 concurrently; *Must take BIO L274 concurrently </t>
  </si>
  <si>
    <t>09/03/2014-12/03/2014 LECTURE Monday, Wednesday, Friday 10:00AM - 10:50AM, 1 Beacon, Room B (more)...</t>
  </si>
  <si>
    <t>A. Ahuja, P. Papageorgiou, Z. Gajdos</t>
  </si>
  <si>
    <t xml:space="preserve">BIO-285-A Microbiology *Prerequisites: BIO-111 and BIO-L111; BIO-L285 concurrently; *Must take BIO L285 concurrently </t>
  </si>
  <si>
    <t>09/04/2014-12/04/2014 LECTURE Tuesday, Thursday 11:30AM - 12:45PM, Sargent Hall, Room 275 (more)...</t>
  </si>
  <si>
    <t>0 / 48 / 0</t>
  </si>
  <si>
    <t xml:space="preserve">BIO-302-A Writing for Research *Prerequisites: BIO 111/L111 and BIO 114/L114; WRI 101 OR WRI 102; </t>
  </si>
  <si>
    <t>09/03/2014-12/03/2014 LECTURE Monday, Wednesday, Friday 10:00AM - 10:50AM, Archer, Room 521 (more)...</t>
  </si>
  <si>
    <t>BURN, P</t>
  </si>
  <si>
    <t xml:space="preserve">BIO-302-B Writing for Research *Prerequisites: BIO 111/L111 and BIO 114/L114; WRI 101 OR WRI 102; </t>
  </si>
  <si>
    <t>09/04/2014-12/04/2014 LECTURE Tuesday, Thursday 10:00AM - 11:15AM, Archer, Room 521 (more)...</t>
  </si>
  <si>
    <t>TROTT, T</t>
  </si>
  <si>
    <t>BIO-333-A Ecology *Prerequisites: BIO-114/L114; BIO-L333 concurrently; *Must take BIO L333 concurrently *Course fulfills the following: Expanded Classroom Requirement</t>
  </si>
  <si>
    <t>09/04/2014-12/04/2014 LECTURE Tuesday, Thursday 11:30AM - 12:45PM, Archer, Room 365B (more)...</t>
  </si>
  <si>
    <t>0 / 20 / 0</t>
  </si>
  <si>
    <t>BIO-333-F Ecology *Prerequisites: BIO-114/L114; BIO-L333 concurrently; *Meets at the Friedman Field Station in Maine Must take BIO L333 concurrently *Course fulfills the following: Expanded Classroom Requirement</t>
  </si>
  <si>
    <t>08/11/2014-08/29/2014 LECTURE Monday, Tuesday, Wednesday, Thursday, Friday Times to be AnnouncedFIELD STATION, Room MAINE</t>
  </si>
  <si>
    <t>MERRILL, C, T. Breton</t>
  </si>
  <si>
    <t xml:space="preserve">BIO-345-A Vector Borne Diseases *Prerequisites: BIO-114/L114; </t>
  </si>
  <si>
    <t>09/03/2014-12/03/2014 LECTURE Monday, Wednesday, Friday 09:00AM - 09:50AM, Archer, Room 521 (more)...</t>
  </si>
  <si>
    <t xml:space="preserve">BIO-403-A Cell Biology *Prerequisites: BIO 111/L111; CHEM-211/L211; BIO-L403 concurrently; *Must take BIO L403 concurrently </t>
  </si>
  <si>
    <t>09/03/2014-12/03/2014 LECTURE Monday, Wednesday, Friday 08:00AM - 08:50AM, Donahue, Room 302 (more)...</t>
  </si>
  <si>
    <t>A. McGehee</t>
  </si>
  <si>
    <t xml:space="preserve">BIO-510-A Independent Study *Prerequisites: An independent study form must be submitted to the CAS Dean's Office. </t>
  </si>
  <si>
    <t>MERRILL, C</t>
  </si>
  <si>
    <t>17 / 20 / 0</t>
  </si>
  <si>
    <t xml:space="preserve">BIO-510-B Independent Study *Prerequisites: An independent study form must be submitted to the CAS Dean's Office. </t>
  </si>
  <si>
    <t>BIO-L101-A Principles of Biology I Lab *Prerequisites: Must take BIO 101 concurrently *Must take BIO 101 concurrently *Course fulfills the following: Natural Science BS Requirement Natural Science BA Requirement</t>
  </si>
  <si>
    <t>09/09/2014-11/25/2014 LECTURE Tuesday 10:00AM - 12:50PM, Archer, Room 523</t>
  </si>
  <si>
    <t>G. Thill</t>
  </si>
  <si>
    <t>BIO-L101-B Principles of Biology I Lab *Prerequisites: Must take BIO 101 concurrently *Must take BIO 101 concurrently *Course fulfills the following: Natural Science BS Requirement Natural Science BA Requirement</t>
  </si>
  <si>
    <t>09/09/2014-11/25/2014 LECTURE Tuesday 02:30PM - 05:20PM, Archer, Room 523</t>
  </si>
  <si>
    <t xml:space="preserve">BIO-L111-A Intro to the Cell Laboratory *Prerequisites: Concurrently with BIO 111 *Must take BIO 111 concurrently </t>
  </si>
  <si>
    <t>09/10/2014-12/03/2014 LECTURE Wednesday 01:00PM - 03:50PM, Archer, Room 567</t>
  </si>
  <si>
    <t>1 /</t>
  </si>
  <si>
    <t xml:space="preserve">BIO-L111-B Intro to the Cell Laboratory *Prerequisites: Concurrently with BIO 111 *Must take BIO 111 concurrently </t>
  </si>
  <si>
    <t>09/11/2014-12/04/2014 LECTURE Thursday 02:30PM - 05:20PM, Archer, Room 567</t>
  </si>
  <si>
    <t>CROWLEY</t>
  </si>
  <si>
    <t xml:space="preserve">BIO-L111-C Intro to the Cell Laboratory *Prerequisites: Concurrently with BIO 111 </t>
  </si>
  <si>
    <t>09/12/2014-12/05/2014 LECTURE Friday 01:00PM - 03:50PM, Archer, Room 567</t>
  </si>
  <si>
    <t xml:space="preserve">BIO-L114-A Organismal Biology Laboratory *Prerequisites: Must take BIO 114 concurrently </t>
  </si>
  <si>
    <t>09/09/2014-12/02/2014 LECTURE Tuesday 02:30PM - 05:20PM, Archer, Room 522</t>
  </si>
  <si>
    <t xml:space="preserve">BIO-L114-B Organismal Biology Laboratory *Prerequisites: Must take BIO 114 concurrently *Must take BIO 114 concurrently </t>
  </si>
  <si>
    <t>09/10/2014-12/03/2014 LECTURE Wednesday 01:00PM - 03:50PM, Archer, Room 522</t>
  </si>
  <si>
    <t xml:space="preserve">BIO-L114-C Organismal Biology Laboratory *Prerequisites: Must take BIO 114 concurrently *Must take BIO 114 concurrently </t>
  </si>
  <si>
    <t>09/12/2014-12/05/2014 LECTURE Friday 01:00PM - 03:50PM, Archer, Room 522</t>
  </si>
  <si>
    <t>G. Mager</t>
  </si>
  <si>
    <t xml:space="preserve">BIO-L203-A Anatomy &amp; Physiology Lab I *Prerequisites: BIO 111/L111; Must take BIO-203 concurrently </t>
  </si>
  <si>
    <t>09/09/2014-12/02/2014 LECTURE Tuesday 02:30PM - 05:20PM, Archer, Room 561</t>
  </si>
  <si>
    <t xml:space="preserve">BIO-L203-B Anatomy &amp; Physiology Lab I *Prerequisites: BIO 111/L111; Must take BIO-203 concurrently *Must take BIO 203 concurrently </t>
  </si>
  <si>
    <t>09/10/2014-12/03/2014 LECTURE Wednesday 02:30PM - 05:20PM, Archer, Room 561</t>
  </si>
  <si>
    <t>G. Rosen</t>
  </si>
  <si>
    <t xml:space="preserve">BIO-L274-A Genetics Lab *Prerequisites: Must be taken concurrently with BIO 274. *Must take BIO 274 concurrently </t>
  </si>
  <si>
    <t>09/03/2014-12/03/2014 LECTURE Wednesday 01:00PM - 03:50PM, Archer, Room 503</t>
  </si>
  <si>
    <t>A. Ahuja, P. Papageorgiou</t>
  </si>
  <si>
    <t xml:space="preserve">BIO-L274-B Genetics Lab *Prerequisites: Must be taken concurrently with BIO 274. *Must take BIO 274 concurrently </t>
  </si>
  <si>
    <t>09/05/2014-12/05/2014 LECTURE Friday 01:00PM - 03:50PM, Archer, Room 503</t>
  </si>
  <si>
    <t>P. Papageorgiou, Z. Gajdos</t>
  </si>
  <si>
    <t xml:space="preserve">BIO-L285-A Microbiology Laboratory *Prerequisites: BIO 111/L111; BIO 285 concurrently; *Must take BIO 285 concurrently </t>
  </si>
  <si>
    <t>09/03/2014-12/03/2014 LECTURE Wednesday 01:00PM - 03:50PM, Archer, Room 547</t>
  </si>
  <si>
    <t xml:space="preserve">BIO-L285-B Microbiology Laboratory *Prerequisites: BIO 111/L111; BIO 285 concurrently; *Must take BIO 285 concurrently </t>
  </si>
  <si>
    <t>09/04/2014-12/04/2014 LECTURE Thursday 02:30PM - 05:20PM, Archer, Room 547</t>
  </si>
  <si>
    <t xml:space="preserve">BIO-L333-A Ecology Lab *Prerequisites: BIO-114/L114; BIO-333 concurrently; </t>
  </si>
  <si>
    <t>09/02/2014-12/02/2014 LECTURE Tuesday 02:30PM - 05:20PM, Archer, Room 541</t>
  </si>
  <si>
    <t xml:space="preserve">BIO-L333-F Ecology Lab *Prerequisites: BIO-114/L114; BIO-333 concurrently; *Meets at the Friedman Field Station in Maine </t>
  </si>
  <si>
    <t>T. Breton, MERRILL, C</t>
  </si>
  <si>
    <t xml:space="preserve">BIO-L403-A Cell Biology Lab *Prerequisites: BIO-111/L11; CHEM-211/L211; BIO-L403 concurrently; *Must take BIO 403 concurrently </t>
  </si>
  <si>
    <t>09/08/2014-12/01/2014 LECTURE Monday 01:00PM - 03:50PM, Archer, Room 567</t>
  </si>
  <si>
    <t xml:space="preserve">BLC-AIM-A Academic Improvement </t>
  </si>
  <si>
    <t>09/09/2014-12/02/2014 LECTURE Tuesday 11:30AM - 12:45PM, Donahue, Room 219</t>
  </si>
  <si>
    <t>L. Simonetti</t>
  </si>
  <si>
    <t xml:space="preserve">BLC-AIM-C Academic Improvement </t>
  </si>
  <si>
    <t>09/10/2014-12/03/2014 LECTURE Wednesday 01:00PM - 02:15PM, Donahue, Room 220</t>
  </si>
  <si>
    <t>D. Newman</t>
  </si>
  <si>
    <t xml:space="preserve">BLE-214-A Principles of Business Law </t>
  </si>
  <si>
    <t>09/04/2014-12/04/2014 LECTURE Tuesday, Thursday 08:30AM - 09:45AM, Sawyer, Room 423 (more)...</t>
  </si>
  <si>
    <t>C. Buscaglia</t>
  </si>
  <si>
    <t>2 / 40 / 0</t>
  </si>
  <si>
    <t xml:space="preserve">BLE-214-B Principles of Business Law </t>
  </si>
  <si>
    <t>09/03/2014-12/03/2014 LECTURE Monday, Wednesday 10:00AM - 11:15AM, Sawyer, Room 423 (more)...</t>
  </si>
  <si>
    <t>EONAS, A</t>
  </si>
  <si>
    <t xml:space="preserve">BLE-214-C Principles of Business Law </t>
  </si>
  <si>
    <t>09/03/2014-12/03/2014 LECTURE Monday, Wednesday 11:30AM - 12:45PM, Sawyer, Room 423 (more)...</t>
  </si>
  <si>
    <t xml:space="preserve">BLE-215-A Business Ethics and Law </t>
  </si>
  <si>
    <t>09/03/2014-12/03/2014 LECTURE Monday, Wednesday 08:30AM - 09:45AM, Sawyer, Room 1008 (more)...</t>
  </si>
  <si>
    <t>M. Ilin</t>
  </si>
  <si>
    <t>2 / 30 / 0</t>
  </si>
  <si>
    <t xml:space="preserve">BLE-215-B Business Ethics and Law </t>
  </si>
  <si>
    <t>09/03/2014-12/03/2014 LECTURE Monday, Wednesday 10:00AM - 11:15AM, Sawyer, Room 1008 (more)...</t>
  </si>
  <si>
    <t>R. Taylor</t>
  </si>
  <si>
    <t>0 / 30 / 0</t>
  </si>
  <si>
    <t xml:space="preserve">BLE-215-C Business Ethics and Law </t>
  </si>
  <si>
    <t>09/03/2014-12/03/2014 LECTURE Monday, Wednesday 11:30AM - 12:45PM, Sawyer, Room 1008 (more)...</t>
  </si>
  <si>
    <t>J. Peterson</t>
  </si>
  <si>
    <t xml:space="preserve">BLE-215-D Business Ethics and Law </t>
  </si>
  <si>
    <t>09/03/2014-12/03/2014 LECTURE Monday, Wednesday 01:00PM - 02:15PM, Sawyer, Room 1008 (more)...</t>
  </si>
  <si>
    <t>D. Williamson</t>
  </si>
  <si>
    <t xml:space="preserve">BLE-215-E Business Ethics and Law </t>
  </si>
  <si>
    <t>09/04/2014-12/04/2014 LECTURE Tuesday, Thursday 08:30AM - 09:45AM, Sawyer, Room 1008 (more)...</t>
  </si>
  <si>
    <t>NEYLON,J</t>
  </si>
  <si>
    <t xml:space="preserve">BLE-215-F Business Ethics and Law </t>
  </si>
  <si>
    <t>09/04/2014-12/04/2014 LECTURE Tuesday, Thursday 10:00AM - 11:15AM, Sawyer, Room 1008 (more)...</t>
  </si>
  <si>
    <t xml:space="preserve">BLE-215-G Business Ethics and Law </t>
  </si>
  <si>
    <t>09/04/2014-12/04/2014 LECTURE Tuesday, Thursday 11:30AM - 12:45PM, Sawyer, Room 1008 (more)...</t>
  </si>
  <si>
    <t>M. Blodgett</t>
  </si>
  <si>
    <t xml:space="preserve">BLE-215-H Business Ethics and Law </t>
  </si>
  <si>
    <t>09/04/2014-12/04/2014 LECTURE Tuesday, Thursday 04:00PM - 05:15PM, Sawyer, Room 1008 (more)...</t>
  </si>
  <si>
    <t>GRAY,K</t>
  </si>
  <si>
    <t xml:space="preserve">BLE-215-I Business Ethics and Law </t>
  </si>
  <si>
    <t>09/04/2014-12/04/2014 LECTURE Tuesday, Thursday 02:30PM - 03:45PM, Sawyer, Room 1008 (more)...</t>
  </si>
  <si>
    <t>L. Melconian</t>
  </si>
  <si>
    <t xml:space="preserve">BLE-316-A Legal Aspects of Com &amp; Emp Tra *Prerequisites: BLE 214 </t>
  </si>
  <si>
    <t>09/04/2014-12/04/2014 LECTURE Tuesday, Thursday 02:30PM - 03:45PM, Sawyer, Room 1128 (more)...</t>
  </si>
  <si>
    <t xml:space="preserve">BLE-318-A Intro to Real Estate Principle *Prerequisites: BLE 214 </t>
  </si>
  <si>
    <t>09/03/2014-12/03/2014 LECTURE Monday, Wednesday 01:00PM - 02:15PM, Sawyer, Room 132 (more)...</t>
  </si>
  <si>
    <t>BLKST-100-A Intro to Black Studies I *Course fulfills the following: Humanities &amp; History Requirement Humanities Literature Requirement</t>
  </si>
  <si>
    <t>09/04/2014-12/04/2014 LECTURE Tuesday, Thursday 10:00AM - 11:15AM, 73 Tremont, Room 9090 (more)...</t>
  </si>
  <si>
    <t>BELLINGER, R</t>
  </si>
  <si>
    <t>13 / 25 / 0</t>
  </si>
  <si>
    <t>G. Scala</t>
  </si>
  <si>
    <t>16 / 25 / 0</t>
  </si>
  <si>
    <t>L. Piscopo</t>
  </si>
  <si>
    <t>0 / 25 / 0</t>
  </si>
  <si>
    <t>Overlan, L</t>
  </si>
  <si>
    <t>GALLANT, D</t>
  </si>
  <si>
    <t>KARNS, V</t>
  </si>
  <si>
    <t>14 / 25 / 0</t>
  </si>
  <si>
    <t>CONNOLLY, T</t>
  </si>
  <si>
    <t>17 / 25 / 0</t>
  </si>
  <si>
    <t>CHEM-101-A Chem Concepts Contemp Issue I *Course fulfills the following: Natural Science BS Requirement Natural Science BA Requirement</t>
  </si>
  <si>
    <t>09/04/2014-12/04/2014 LECTURE Tuesday, Thursday 10:00AM - 11:15AM, Donahue, Room 637 (more)...</t>
  </si>
  <si>
    <t>R. Umans</t>
  </si>
  <si>
    <t>CHEM-111-A General Chemistry *Prerequisites: Placement at MATH 104 or better. Students who do not place at MATH 104 must take MATH 104 concurrently. Must be taken concurrently with CHEM-L111. *Course fulfills the following: Natural Science BS Requirement Natural Science BA Requirement</t>
  </si>
  <si>
    <t>09/03/2014-12/03/2014 LECTURE Monday, Wednesday, Friday 12:00PM - 12:50PM, Donahue, Room 311 (more)...</t>
  </si>
  <si>
    <t>S. Pinnock</t>
  </si>
  <si>
    <t>15 / 65 / 0</t>
  </si>
  <si>
    <t>CHEM-111-B General Chemistry *Prerequisites: Placement at MATH 104 or better. Students who do not place at MATH 104 must take MATH 104 concurrently. Must be taken concurrently with CHEM-L111. *Course fulfills the following: Natural Science BS Requirement Natural Science BA Requirement</t>
  </si>
  <si>
    <t>09/04/2014-12/04/2014 LECTURE Tuesday, Thursday 08:30AM - 09:45AM, Donahue, Room 311 (more)...</t>
  </si>
  <si>
    <t>D. Wicht</t>
  </si>
  <si>
    <t>22 / 65 / 0</t>
  </si>
  <si>
    <t>CHEM-112-A General Chemistry *Prerequisites: CHEM 111/L111; CHEM-L112 must be taken concurrently. *Course fulfills the following: Natural Science BS Requirement Natural Science BA Requirement</t>
  </si>
  <si>
    <t>09/04/2014-12/04/2014 LECTURE Tuesday, Thursday 11:30AM - 12:45PM, Sawyer, Room 427 (more)...</t>
  </si>
  <si>
    <t>E. Enyedy</t>
  </si>
  <si>
    <t xml:space="preserve">CHEM-211-A Organic Chemistry I *Prerequisites: CHEM 112 </t>
  </si>
  <si>
    <t>09/03/2014-12/03/2014 LECTURE Monday, Wednesday, Friday 10:00AM - 10:50AM, Sawyer, Room 324 (more)...</t>
  </si>
  <si>
    <t>Y. Lin</t>
  </si>
  <si>
    <t xml:space="preserve">CHEM-314-A Instrumental Analysis *Prerequisites: CHEM 211; CHEM L314 must be taken concurrently. </t>
  </si>
  <si>
    <t>09/03/2014-12/03/2014 LECTURE Monday, Wednesday, Friday 11:00AM - 11:50AM, Donahue, Room 302 (more)...</t>
  </si>
  <si>
    <t>R. Kipp</t>
  </si>
  <si>
    <t xml:space="preserve">CHEM-331-A Biochemistry I *Prerequisites: CHEM 212/L212 or permission of instructor. CHEM L331 must be taken concurrently. </t>
  </si>
  <si>
    <t>09/03/2014-12/03/2014 LECTURE Monday, Wednesday, Friday 09:00AM - 09:50AM, Sawyer, Room 423 (more)...</t>
  </si>
  <si>
    <t>M. Berkmen</t>
  </si>
  <si>
    <t>7 / 36 / 0</t>
  </si>
  <si>
    <t xml:space="preserve">CHEM-411-A Physical Chemistry I *Prerequisites: CHEM 112; MATH 166; </t>
  </si>
  <si>
    <t>09/04/2014-12/04/2014 LECTURE Tuesday, Thursday 11:30AM - 12:45PM, Donahue, Room 218B (more)...</t>
  </si>
  <si>
    <t>A. Dutton</t>
  </si>
  <si>
    <t>CHEM-428-A Research and Seminar I *Prerequisites: CHEM 212; CHEM L212; Instructor's Consent required *Course fulfills the following: Expanded Classroom Requirement</t>
  </si>
  <si>
    <t>09/03/2014-12/03/2014 LECTURE Monday, Wednesday, Friday 08:00AM - 08:50AM, Archer, Room 602 (more)...</t>
  </si>
  <si>
    <t xml:space="preserve">CHEM-510-A Independent Study *Prerequisites: An independent study form must be submitted to the CAS Dean's Office. </t>
  </si>
  <si>
    <t xml:space="preserve">CHEM-510-B Independent Study *Prerequisites: An independent study form must be submitted to the CAS Dean's Office. </t>
  </si>
  <si>
    <t xml:space="preserve">CHEM-510-C Independent Study *Prerequisites: An independent study form must be submitted to the CAS Dean's Office. </t>
  </si>
  <si>
    <t>CHEM-L101-A Chem Concpt Contmp Iss Lab I *Prerequisites: Must be taken concurrently with CHEM 101 *Course fulfills the following: Natural Science BS Requirement Natural Science BA Requirement</t>
  </si>
  <si>
    <t>09/04/2014-12/04/2014 LECTURE Thursday 02:30PM - 04:30PM, Archer, Room 666</t>
  </si>
  <si>
    <t>S. Kadar</t>
  </si>
  <si>
    <t>CHEM-L111-A General Chemistry Lab *Prerequisites: Must be taken concurrently with CHEM 111. *Course fulfills the following: Natural Science BS Requirement Natural Science BA Requirement</t>
  </si>
  <si>
    <t>09/08/2014-12/01/2014 LECTURE Monday 01:00PM - 01:59PM, Donahue, Room 220 (more)...</t>
  </si>
  <si>
    <t>CHEM-L111-B General Chemistry Lab *Prerequisites: Must be taken concurrently with CHEM 111. *Course fulfills the following: Natural Science BS Requirement Natural Science BA Requirement</t>
  </si>
  <si>
    <t>09/08/2014-12/01/2014 LECTURE Monday 08:30AM - 09:29AM, Donahue, Room 220 (more)...</t>
  </si>
  <si>
    <t>CHEM-L111-D General Chemistry Lab *Prerequisites: Must be taken concurrently with CHEM 111. *Course fulfills the following: Natural Science BS Requirement Natural Science BA Requirement</t>
  </si>
  <si>
    <t>09/10/2014-12/03/2014 LECTURE Wednesday 01:00PM - 01:59PM, Archer, Room 602 (more)...</t>
  </si>
  <si>
    <t>CHEM-L111-E General Chemistry Lab *Prerequisites: Must be taken concurrently with CHEM 111. *Course fulfills the following: Natural Science BS Requirement Natural Science BA Requirement</t>
  </si>
  <si>
    <t>09/11/2014-12/04/2014 LECTURE Thursday 08:30AM - 09:29AM, Donahue, Room 220 (more)...</t>
  </si>
  <si>
    <t>L. Bunnell-Purdy</t>
  </si>
  <si>
    <t>CHEM-L111-G General Chemistry Lab *Prerequisites: Must be taken concurrently with CHEM 111. *Course fulfills the following: Natural Science BS Requirement Natural Science BA Requirement</t>
  </si>
  <si>
    <t>09/11/2014-12/04/2014 LECTURE Thursday 02:30PM - 03:29PM, Donahue, Room 220 (more)...</t>
  </si>
  <si>
    <t>RICHMOND</t>
  </si>
  <si>
    <t>CHEM-L111-H General Chemistry Lab *Prerequisites: Must be taken concurrently with CHEM 111. *Course fulfills the following: Natural Science BS Requirement Natural Science BA Requirement</t>
  </si>
  <si>
    <t>09/12/2014-11/21/2014 LECTURE Friday 01:00PM - 01:59PM, Donahue, Room 220 (more)...</t>
  </si>
  <si>
    <t>CHEM-L112-A General Chemistry Lab *Prerequisites: CHEM 112 must be taken concurrently; *Course fulfills the following: Natural Science BS Requirement Natural Science BA Requirement</t>
  </si>
  <si>
    <t>09/09/2014-12/02/2014 LECTURE Tuesday 02:30PM - 03:29PM, Donahue, Room 220 (more)...</t>
  </si>
  <si>
    <t xml:space="preserve">CHEM-L211-A Organic Chemistry Laboratory I *Prerequisites: Must be taken concurrently with CHEM 211. </t>
  </si>
  <si>
    <t>09/05/2014-11/21/2014 LECTURE Friday 01:00PM - 05:00PM, Archer, Room 666</t>
  </si>
  <si>
    <t>0 / 11 / 0</t>
  </si>
  <si>
    <t xml:space="preserve">CHEM-L211-D Organic Chemistry Laboratory I *Prerequisites: Must be taken concurrently with CHEM 211. </t>
  </si>
  <si>
    <t>09/03/2014-12/03/2014 LECTURE Wednesday 01:00PM - 04:59PM, Archer, Room 666</t>
  </si>
  <si>
    <t xml:space="preserve">CHEM-L211-E Organic Chemistry Laboratory I *Prerequisites: Must be taken concurrently with CHEM 211. </t>
  </si>
  <si>
    <t>09/08/2014-12/01/2014 LECTURE Monday 01:00PM - 05:00PM, Archer, Room 666</t>
  </si>
  <si>
    <t xml:space="preserve">CHEM-L331-A Biochemical Techniques I *Prerequisites: Must be taken concurrently with CHEM 331. Take CHEM-212 or permission of instructor. </t>
  </si>
  <si>
    <t>09/05/2014-11/21/2014 LECTURE Friday 01:00PM - 05:00PM, Archer, Room 631</t>
  </si>
  <si>
    <t xml:space="preserve">CHEM-L331-B Biochemical Techniques I *Prerequisites: Must be taken concurrently with CHEM 331. Take CHEM-212 or permission of instructor. </t>
  </si>
  <si>
    <t>09/03/2014-12/03/2014 LECTURE Wednesday 01:00PM - 05:00PM, Archer, Room 631</t>
  </si>
  <si>
    <t xml:space="preserve">CHEM-L411-A Physical Chemistry Lab I *Prerequisites: CHEM 411 must be taken concurrently </t>
  </si>
  <si>
    <t>09/05/2014-11/21/2014 LECTURE Friday 01:00PM - 05:00PM, Archer, Room 602</t>
  </si>
  <si>
    <t>0 / 12 / 0</t>
  </si>
  <si>
    <t>CHIN-101-A Elementary Chinese I *Course fulfills the following: Language BA Requirement</t>
  </si>
  <si>
    <t>09/03/2014-12/03/2014 LECTURE Monday, Wednesday, Friday 01:00PM - 01:50PM, Donahue, Room 302 (more)...</t>
  </si>
  <si>
    <t>C. Dakin</t>
  </si>
  <si>
    <t xml:space="preserve">CI-101-A Process and Epiphany *Prerequisites: SBS students only. Students with less than 60 credits only. </t>
  </si>
  <si>
    <t>09/08/2014-12/01/2014 LECTURE Monday 01:00PM - 03:40PM, Archer, Room STUDIO (more)...</t>
  </si>
  <si>
    <t>R. Chambers</t>
  </si>
  <si>
    <t xml:space="preserve">CI-102-A The End of Global Poverty *Prerequisites: Students with less than 60 credits only. </t>
  </si>
  <si>
    <t>09/04/2014-12/04/2014 LECTURE Thursday 10:00AM - 11:15AM, Sargent Hall, Room 265 (more)...</t>
  </si>
  <si>
    <t>R. Cannon</t>
  </si>
  <si>
    <t>3 / 32 / 0</t>
  </si>
  <si>
    <t xml:space="preserve">CI-102-B The End of Global Poverty *Prerequisites: Students with less than 60 credits only. </t>
  </si>
  <si>
    <t>09/04/2014-12/04/2014 LECTURE Tuesday, Thursday 11:30AM - 12:45PM, Sawyer, Room 040 (more)...</t>
  </si>
  <si>
    <t>G. Moker</t>
  </si>
  <si>
    <t>0 / 32 / 0</t>
  </si>
  <si>
    <t xml:space="preserve">CI-103-A Making Innovations *Prerequisites: SBS students only. Students with less than 60 credits only. </t>
  </si>
  <si>
    <t>09/03/2014-12/03/2014 LECTURE Monday, Wednesday, Friday 12:00PM - 12:50PM, 1 Beacon, Room 104 (more)...</t>
  </si>
  <si>
    <t>C. Christensen</t>
  </si>
  <si>
    <t xml:space="preserve">CI-104-A Historic Mentors *Prerequisites: Students with less than 60 credits only. </t>
  </si>
  <si>
    <t>09/03/2014-12/03/2014 LECTURE Monday, Wednesday 02:30PM - 03:45PM, Sawyer, Room 808 (more)...</t>
  </si>
  <si>
    <t xml:space="preserve">CI-107-A Going Up *Prerequisites: SBS students only. Students with less than 60 credits only. </t>
  </si>
  <si>
    <t>09/03/2014-12/03/2014 LECTURE Monday, Wednesday 01:00PM - 02:15PM, 1 Beacon, Room 103 (more)...</t>
  </si>
  <si>
    <t>P. Hogan</t>
  </si>
  <si>
    <t xml:space="preserve">CI-108-A Designing the Next Best Thing *Prerequisites: Students with less than 60 credits only. </t>
  </si>
  <si>
    <t>09/03/2014-12/03/2014 LECTURE Monday, Wednesday 10:00AM - 11:15AM, Sawyer, Room 521 (more)...</t>
  </si>
  <si>
    <t>FRANK, J</t>
  </si>
  <si>
    <t xml:space="preserve">CI-111-A The Future of Boston *Prerequisites: SBS students only.Students with less than 60 credits only. </t>
  </si>
  <si>
    <t>09/03/2014-12/03/2014 LECTURE Monday, Wednesday 01:00PM - 02:15PM, Sawyer, Room 421 (more)...</t>
  </si>
  <si>
    <t>CARROLL, S</t>
  </si>
  <si>
    <t xml:space="preserve">CI-113-FSLA Revising Reality *Prerequisites: Students with less than 60 credits only. *FSL students only </t>
  </si>
  <si>
    <t>09/04/2014-12/04/2014 LECTURE Tuesday, Thursday 10:00AM - 11:15AM, Sawyer, Room 1126 (more)...</t>
  </si>
  <si>
    <t>G. Beck</t>
  </si>
  <si>
    <t xml:space="preserve">CI-113-FSLB Revising Reality *Prerequisites: Students with less than 60 credits only. *FSL students only </t>
  </si>
  <si>
    <t>09/03/2014-12/03/2014 LECTURE Monday, Wednesday 02:30PM - 03:45PM, Sawyer, Room 1138 (more)...</t>
  </si>
  <si>
    <t>Lenzie, S</t>
  </si>
  <si>
    <t xml:space="preserve">CI-113-FSLC Revising Reality *Prerequisites: Students with less than 60 credits only. *FSL students only </t>
  </si>
  <si>
    <t>09/04/2014-12/04/2014 LECTURE Tuesday, Thursday 11:30AM - 12:45PM, Archer, Room 462A (more)...</t>
  </si>
  <si>
    <t>PASCALE, E</t>
  </si>
  <si>
    <t xml:space="preserve">CI-113-FSLD Revising Reality *Prerequisites: Students with less than 60 credits only. *FSL students only </t>
  </si>
  <si>
    <t>09/04/2014-12/04/2014 LECTURE Tuesday, Thursday 02:30PM - 03:45PM, Sawyer, Room 1134 (more)...</t>
  </si>
  <si>
    <t xml:space="preserve">CJN-101-A Intro to Communication </t>
  </si>
  <si>
    <t>09/04/2014-12/04/2014 LECTURE Tuesday, Thursday 11:30AM - 12:45PM, Donahue, Room 311 (more)...</t>
  </si>
  <si>
    <t>ROSENTHAL, R</t>
  </si>
  <si>
    <t>1 / 70 / 0</t>
  </si>
  <si>
    <t xml:space="preserve">CJN-101-B Intro to Communication </t>
  </si>
  <si>
    <t>09/04/2014-12/04/2014 LECTURE Tuesday, Thursday 02:30PM - 03:45PM, Donahue, Room 311 (more)...</t>
  </si>
  <si>
    <t>3 / 70 / 0</t>
  </si>
  <si>
    <t xml:space="preserve">CJN-101-C Intro to Communication </t>
  </si>
  <si>
    <t>09/03/2014-12/03/2014 LECTURE Monday, Wednesday 01:00PM - 02:15PM, Donahue, Room 311 (more)...</t>
  </si>
  <si>
    <t>B. Wickelgren</t>
  </si>
  <si>
    <t>8 / 70 / 0</t>
  </si>
  <si>
    <t xml:space="preserve">CJN-103-A Presentation Skills </t>
  </si>
  <si>
    <t>09/03/2014-12/03/2014 LECTURE Monday, Wednesday, Friday 08:00AM - 08:50AM, Sawyer, Room 134 (more)...</t>
  </si>
  <si>
    <t>J. Noble</t>
  </si>
  <si>
    <t xml:space="preserve">CJN-103-B Presentation Skills </t>
  </si>
  <si>
    <t>09/04/2014-12/04/2014 LECTURE Tuesday, Thursday 08:30AM - 09:45AM, Sawyer, Room 326 (more)...</t>
  </si>
  <si>
    <t>Nevola, J</t>
  </si>
  <si>
    <t xml:space="preserve">CJN-103-D Presentation Skills </t>
  </si>
  <si>
    <t>09/03/2014-12/03/2014 LECTURE Monday, Wednesday, Friday 09:00AM - 09:50AM, Ridgeway, Room 416 (more)...</t>
  </si>
  <si>
    <t>NOWAK, P</t>
  </si>
  <si>
    <t xml:space="preserve">CJN-112-A Journalism I </t>
  </si>
  <si>
    <t>09/04/2014-12/04/2014 LECTURE Tuesday, Thursday 10:00AM - 11:15AM, Ridgeway, Room 415 (more)...</t>
  </si>
  <si>
    <t>J. Vennochi</t>
  </si>
  <si>
    <t xml:space="preserve">CJN-112-B Journalism I </t>
  </si>
  <si>
    <t>09/03/2014-12/03/2014 LECTURE Monday, Wednesday, Friday 11:00AM - 11:50AM, Ridgeway, Room 415 (more)...</t>
  </si>
  <si>
    <t>S. Murphy</t>
  </si>
  <si>
    <t xml:space="preserve">CJN-112-C Journalism I </t>
  </si>
  <si>
    <t>09/03/2014-12/03/2014 LECTURE Monday, Wednesday, Friday 12:00PM - 12:50PM, Ridgeway, Room 415 (more)...</t>
  </si>
  <si>
    <t xml:space="preserve">CJN-112-E Journalism I </t>
  </si>
  <si>
    <t>09/03/2014-12/03/2014 LECTURE Monday, Wednesday, Friday 09:00AM - 09:50AM, Ridgeway, Room 415 (more)...</t>
  </si>
  <si>
    <t>A. Blaisdell-Bannon</t>
  </si>
  <si>
    <t>CJN-114-A Great Works of Journalism *Course fulfills the following: Humanities &amp; History Requirement</t>
  </si>
  <si>
    <t>09/03/2014-12/03/2014 LECTURE Monday, Wednesday, Friday 10:00AM - 10:50AM, Ridgeway, Room 400 (more)...</t>
  </si>
  <si>
    <t>PREISS, R</t>
  </si>
  <si>
    <t>20 / 30 / 0</t>
  </si>
  <si>
    <t xml:space="preserve">CJN-177-B Professional Communication </t>
  </si>
  <si>
    <t>09/08/2014-12/01/2014 LECTURE Monday 02:30PM - 05:10PM, Sawyer, Room 621 (more)...</t>
  </si>
  <si>
    <t>ASH, B</t>
  </si>
  <si>
    <t xml:space="preserve">CJN-177-C Professional Communication </t>
  </si>
  <si>
    <t>09/03/2014-12/03/2014 LECTURE Wednesday 02:30PM - 05:10PM, Sawyer, Room 621 (more)...</t>
  </si>
  <si>
    <t xml:space="preserve">CJN-177-D Professional Communication </t>
  </si>
  <si>
    <t>09/04/2014-12/04/2014 LECTURE Tuesday, Thursday 04:00PM - 05:15PM, 1 Beacon, Room 103 (more)...</t>
  </si>
  <si>
    <t xml:space="preserve">CJN-177-E Professional Communication </t>
  </si>
  <si>
    <t>09/03/2014-12/03/2014 LECTURE Monday, Wednesday 01:00PM - 02:15PM, Sawyer, Room 621 (more)...</t>
  </si>
  <si>
    <t xml:space="preserve">CJN-177-FSLA Professional Communication </t>
  </si>
  <si>
    <t>09/04/2014-12/04/2014 LECTURE Tuesday, Thursday 10:00AM - 11:15AM, Sawyer, Room 621</t>
  </si>
  <si>
    <t>K. Odenwald</t>
  </si>
  <si>
    <t xml:space="preserve">CJN-212-A Journalism II *Prerequisites: CJN 112 </t>
  </si>
  <si>
    <t>09/03/2014-12/03/2014 LECTURE Monday, Wednesday, Friday 08:00AM - 08:50AM, Ridgeway, Room 415 (more)...</t>
  </si>
  <si>
    <t>A. Ferullo</t>
  </si>
  <si>
    <t xml:space="preserve">CJN-214-A Professional Writing </t>
  </si>
  <si>
    <t>09/04/2014-12/04/2014 LECTURE Tuesday, Thursday 08:30AM - 09:45AM, Ridgeway, Room 400 (more)...</t>
  </si>
  <si>
    <t>BACIGALUPO, N</t>
  </si>
  <si>
    <t>CJN-216-A Intercultural Communication *Course fulfills the following: Cultural Diversity Option B Requirement</t>
  </si>
  <si>
    <t>09/04/2014-12/04/2014 LECTURE Tuesday, Thursday 10:00AM - 11:15AM, Donahue, Room 207 (more)...</t>
  </si>
  <si>
    <t>CJN-217-A Gay and Lesbian Studies *Course fulfills the following: Cultural Diversity Option A Requirement</t>
  </si>
  <si>
    <t>09/04/2014-12/04/2014 LECTURE Tuesday, Thursday 04:00PM - 05:15PM, Ridgeway, Room 400 (more)...</t>
  </si>
  <si>
    <t>BOONE, G</t>
  </si>
  <si>
    <t xml:space="preserve">CJN-235-A Argument &amp; Advocacy </t>
  </si>
  <si>
    <t>09/04/2014-12/04/2014 LECTURE Tuesday, Thursday 10:00AM - 11:15AM, Donahue, Room 302 (more)...</t>
  </si>
  <si>
    <t xml:space="preserve">CJN-239-A Media Law </t>
  </si>
  <si>
    <t>09/04/2014-12/04/2014 LECTURE Tuesday, Thursday 11:30AM - 12:45PM, Ridgeway, Room 400 (more)...</t>
  </si>
  <si>
    <t>GEISLER, D</t>
  </si>
  <si>
    <t xml:space="preserve">CJN-239-B Media Law </t>
  </si>
  <si>
    <t>09/04/2014-12/04/2014 LECTURE Tuesday, Thursday 02:30PM - 03:45PM, Sawyer, Room 321 (more)...</t>
  </si>
  <si>
    <t xml:space="preserve">CJN-247-A Design Lab </t>
  </si>
  <si>
    <t>09/03/2014-12/03/2014 LECTURE Monday, Wednesday, Friday 10:00AM - 10:50AM, Archer, Room 349 (more)...</t>
  </si>
  <si>
    <t>J. Won</t>
  </si>
  <si>
    <t xml:space="preserve">CJN-247-B Design Lab </t>
  </si>
  <si>
    <t>09/03/2014-12/03/2014 LECTURE Monday, Wednesday, Friday 11:00AM - 11:50AM, Archer, Room 349 (more)...</t>
  </si>
  <si>
    <t xml:space="preserve">CJN-253-A Broadcast Journalism *Prerequisites: Take CJN-112; </t>
  </si>
  <si>
    <t>09/03/2014-12/03/2014 LECTURE Monday, Wednesday 01:00PM - 02:15PM, Ridgeway, Room 415 (more)...</t>
  </si>
  <si>
    <t>D. Rosengard</t>
  </si>
  <si>
    <t>13 / 20 / 0</t>
  </si>
  <si>
    <t xml:space="preserve">CJN-253-B Broadcast Journalism *Prerequisites: Take CJN-112; </t>
  </si>
  <si>
    <t>09/04/2014-12/04/2014 LECTURE Tuesday, Thursday 11:30AM - 12:45PM, Archer, Room 349 (more)...</t>
  </si>
  <si>
    <t>S. Madmoni-Gerber</t>
  </si>
  <si>
    <t>CJN-255-A Introduction to Media *Course fulfills the following: Social Sciences BS BA BFA Requirement</t>
  </si>
  <si>
    <t>09/04/2014-12/04/2014 LECTURE Tuesday, Thursday 10:00AM - 11:15AM, Donahue, Room 311 (more)...</t>
  </si>
  <si>
    <t>N. Huntemann</t>
  </si>
  <si>
    <t>35 / 80 / 0</t>
  </si>
  <si>
    <t xml:space="preserve">CJN-257-A Advertising </t>
  </si>
  <si>
    <t>09/04/2014-12/04/2014 LECTURE Tuesday, Thursday 02:30PM - 03:45PM, Ridgeway, Room 400 (more)...</t>
  </si>
  <si>
    <t xml:space="preserve">CJN-257-B Advertising </t>
  </si>
  <si>
    <t>09/03/2014-12/03/2014 LECTURE Monday, Wednesday 01:00PM - 02:15PM, Ridgeway, Room 400 (more)...</t>
  </si>
  <si>
    <t>S. Alessandri</t>
  </si>
  <si>
    <t xml:space="preserve">CJN-257-C Advertising </t>
  </si>
  <si>
    <t>09/03/2014-12/03/2014 LECTURE Monday, Wednesday 02:30PM - 03:45PM, Sawyer, Room 326 (more)...</t>
  </si>
  <si>
    <t>J. Cox</t>
  </si>
  <si>
    <t xml:space="preserve">CJN-259-A Sports Public Relations </t>
  </si>
  <si>
    <t>09/03/2014-12/03/2014 LECTURE Monday, Wednesday, Friday 12:00PM - 12:50PM, Ridgeway, Room 416 (more)...</t>
  </si>
  <si>
    <t xml:space="preserve">CJN-277-A Public Relations </t>
  </si>
  <si>
    <t>09/04/2014-12/04/2014 LECTURE Tuesday, Thursday 08:30AM - 09:45AM, 1 Beacon, Room 102 (more)...</t>
  </si>
  <si>
    <t>F. Irizarry</t>
  </si>
  <si>
    <t xml:space="preserve">CJN-277-B Public Relations </t>
  </si>
  <si>
    <t>09/03/2014-12/03/2014 LECTURE Monday, Wednesday, Friday 10:00AM - 10:50AM, Ridgeway, Room 416 (more)...</t>
  </si>
  <si>
    <t>MCCORMICK, L</t>
  </si>
  <si>
    <t xml:space="preserve">CJN-277-D Public Relations </t>
  </si>
  <si>
    <t>09/03/2014-12/03/2014 LECTURE Monday, Wednesday, Friday 12:00PM - 12:50PM, Sawyer, Room 324 (more)...</t>
  </si>
  <si>
    <t>CJN-287-A Media Criticism *Prerequisites: CJN-255 *Course fulfills the following: Social Sciences BS BA BFA Requirement</t>
  </si>
  <si>
    <t>09/04/2014-12/04/2014 LECTURE Tuesday, Thursday 02:30PM - 03:45PM, Sawyer, Room 324 (more)...</t>
  </si>
  <si>
    <t>CARRAGEE, K</t>
  </si>
  <si>
    <t xml:space="preserve">CJN-288-A Film Language: Silents to Kane </t>
  </si>
  <si>
    <t>09/08/2014-12/01/2014 LECTURE Monday 02:30PM - 05:10PM, Donahue, Room 637 (more)...</t>
  </si>
  <si>
    <t>M. Raesch</t>
  </si>
  <si>
    <t xml:space="preserve">CJN-297-A New Media New Markets </t>
  </si>
  <si>
    <t>09/04/2014-12/04/2014 LECTURE Tuesday, Thursday 11:30AM - 12:45PM, Ridgeway, Room 415 (more)...</t>
  </si>
  <si>
    <t xml:space="preserve">CJN-297-B New Media New Markets </t>
  </si>
  <si>
    <t>09/03/2014-12/03/2014 LECTURE Monday, Wednesday 02:30PM - 03:45PM, Archer, Room 349 (more)...</t>
  </si>
  <si>
    <t>K. Greenstein</t>
  </si>
  <si>
    <t xml:space="preserve">CJN-297-C New Media New Markets </t>
  </si>
  <si>
    <t>09/03/2014-12/03/2014 LECTURE Monday, Wednesday 04:00PM - 05:15PM, Archer, Room 349 (more)...</t>
  </si>
  <si>
    <t>CJN-301-A Documentary Film and Conflict *Course fulfills the following: Cultural Diversity Option B Requirement</t>
  </si>
  <si>
    <t>09/09/2014-12/02/2014 LECTURE Tuesday 02:30PM - 05:10PM, Ridgeway, Room 416 (more)...</t>
  </si>
  <si>
    <t>18 / 30 / 0</t>
  </si>
  <si>
    <t xml:space="preserve">CJN-313-A Advanced Reporting *Prerequisites: Take CJN-112 and CJN-212; </t>
  </si>
  <si>
    <t>09/04/2014-12/04/2014 LECTURE Tuesday, Thursday 04:00PM - 05:15PM, Ridgeway, Room 415 (more)...</t>
  </si>
  <si>
    <t>Butterfield, B</t>
  </si>
  <si>
    <t xml:space="preserve">CJN-317-A Copy Editing *Prerequisites: CJN 112 or CJN 113 </t>
  </si>
  <si>
    <t>09/05/2014-11/21/2014 LECTURE Friday 01:00PM - 03:40PM, Ridgeway, Room 415 (more)...</t>
  </si>
  <si>
    <t>C. St Amand</t>
  </si>
  <si>
    <t xml:space="preserve">CJN-347-A Media Planning *Prerequisites: CJN 257 </t>
  </si>
  <si>
    <t>09/03/2014-12/03/2014 LECTURE Monday, Wednesday 01:00PM - 02:15PM, Sawyer, Room 1134 (more)...</t>
  </si>
  <si>
    <t xml:space="preserve">CJN-347-B Media Planning *Prerequisites: CJN 257 </t>
  </si>
  <si>
    <t>09/03/2014-12/03/2014 LECTURE Monday, Wednesday 04:00PM - 05:15PM, Sawyer, Room 626 (more)...</t>
  </si>
  <si>
    <t xml:space="preserve">CJN-353-A Broadcast Journalism II *Prerequisites: Take CJN-253 and CJN-355; </t>
  </si>
  <si>
    <t>09/04/2014-12/04/2014 LECTURE Tuesday, Thursday 02:30PM - 03:45PM, Ridgeway, Room 415 (more)...</t>
  </si>
  <si>
    <t>CJN-355-A Media Production *Course fulfills the following: Expanded Classroom Requirement</t>
  </si>
  <si>
    <t>09/03/2014-12/03/2014 LECTURE Wednesday 01:00PM - 05:00PM, Ridgeway, Room 416 (more)...</t>
  </si>
  <si>
    <t>CJN-355-B Media Production *Course fulfills the following: Expanded Classroom Requirement</t>
  </si>
  <si>
    <t>09/08/2014-12/01/2014 LECTURE Monday 01:00PM - 05:00PM, Ridgeway, Room 416 (more)...</t>
  </si>
  <si>
    <t>D. Reeder</t>
  </si>
  <si>
    <t xml:space="preserve">CJN-356-A TV Studio Production </t>
  </si>
  <si>
    <t>09/05/2014-11/21/2014 LECTURE Friday 01:00PM - 04:00PM, 73 Tremont, Room TVSTUDIO (more)...</t>
  </si>
  <si>
    <t>G. Glendye</t>
  </si>
  <si>
    <t xml:space="preserve">CJN-365-A American Cinema </t>
  </si>
  <si>
    <t>09/03/2014-12/03/2014 LECTURE Wednesday 02:30PM - 05:10PM, Donahue, Room 637 (more)...</t>
  </si>
  <si>
    <t>G. Peary</t>
  </si>
  <si>
    <t>CJN-375-A Organizational Communication *Course fulfills the following: Social Sciences BS BA BFA Requirement</t>
  </si>
  <si>
    <t>09/03/2014-12/03/2014 LECTURE Monday, Wednesday, Friday 11:00AM - 11:50AM, Donahue, Room 218B (more)...</t>
  </si>
  <si>
    <t xml:space="preserve">CJN-377-A Research &amp; Writing For PR *Prerequisites: CJN-277; </t>
  </si>
  <si>
    <t>09/04/2014-12/04/2014 LECTURE Tuesday, Thursday 10:00AM - 11:15AM, Archer, Room 349 (more)...</t>
  </si>
  <si>
    <t xml:space="preserve">CJN-377-B Research &amp; Writing For PR *Prerequisites: CJN-277; </t>
  </si>
  <si>
    <t>09/03/2014-12/03/2014 LECTURE Monday, Wednesday 01:00PM - 02:15PM, Archer, Room 349 (more)...</t>
  </si>
  <si>
    <t>C. Irizarry</t>
  </si>
  <si>
    <t xml:space="preserve">CJN-377-C Research &amp; Writing For PR *Prerequisites: CJN-277; </t>
  </si>
  <si>
    <t>09/04/2014-12/04/2014 LECTURE Tuesday, Thursday 02:30PM - 03:45PM, Archer, Room 349 (more)...</t>
  </si>
  <si>
    <t xml:space="preserve">CJN-378-A Event Planning and Promotion *Prerequisites: CJN 277 </t>
  </si>
  <si>
    <t>09/04/2014-12/04/2014 LECTURE Tuesday, Thursday 04:00PM - 05:15PM, Archer, Room 349 (more)...</t>
  </si>
  <si>
    <t xml:space="preserve">CJN-378-HYB Event Planning and Promotion *Prerequisites: CJN 277 </t>
  </si>
  <si>
    <t>09/08/2014-12/01/2014 LECTURE Monday 02:30PM - 03:45PM, Ridgeway, Room 400 (more)...</t>
  </si>
  <si>
    <t>J. Secci</t>
  </si>
  <si>
    <t>CJN-385-A Global of Media &amp; Telecomm *Course fulfills the following: Cultural Diversity Option B Requirement Expanded Classroom Requirement Social Change BSBA Requirement</t>
  </si>
  <si>
    <t>09/04/2014-12/04/2014 LECTURE Tuesday, Thursday 08:30AM - 09:45AM, Sawyer, Room 132 (more)...</t>
  </si>
  <si>
    <t xml:space="preserve">CJN-403-A Issues in Journalism *Prerequisites: CJN-112 </t>
  </si>
  <si>
    <t>09/04/2014-12/04/2014 LECTURE Tuesday, Thursday 11:30AM - 12:45PM, Archer, Room 350 (more)...</t>
  </si>
  <si>
    <t>13 / 30 / 0</t>
  </si>
  <si>
    <t xml:space="preserve">CJN-405-A Communication Theory *Prerequisites: Senior Standing;CJN majors only </t>
  </si>
  <si>
    <t>09/03/2014-12/03/2014 LECTURE Monday, Wednesday, Friday 09:00AM - 09:50AM, Ridgeway, Room 400 (more)...</t>
  </si>
  <si>
    <t xml:space="preserve">CJN-437-A Ad Campaigns *Prerequisites: CJN 359, CJN 257 </t>
  </si>
  <si>
    <t>09/03/2014-12/03/2014 LECTURE Monday, Wednesday 11:00AM - 12:15PM, Sawyer, Room 426 (more)...</t>
  </si>
  <si>
    <t>0 / 15 / 0</t>
  </si>
  <si>
    <t xml:space="preserve">CJN-455-A Advanced Media Production *Prerequisites: CJN 355 </t>
  </si>
  <si>
    <t>09/09/2014-12/02/2014 LECTURE Tuesday 10:00AM - 12:40PM, Ridgeway, Room 416 (more)...</t>
  </si>
  <si>
    <t xml:space="preserve">CJN-455-B Advanced Media Production *Prerequisites: CJN 355 </t>
  </si>
  <si>
    <t>09/04/2014-12/04/2014 LECTURE Thursday 10:00AM - 12:40PM, Ridgeway, Room 416 (more)...</t>
  </si>
  <si>
    <t>J. Carter</t>
  </si>
  <si>
    <t xml:space="preserve">CJN-457-A Integrated Marketing Commun *Prerequisites: Take CJN 277, CJN 257 </t>
  </si>
  <si>
    <t>09/08/2014-12/01/2014 LECTURE Monday 02:30PM - 05:10PM, Sargent Hall, Room 255 (more)...</t>
  </si>
  <si>
    <t>C. Hill</t>
  </si>
  <si>
    <t>16 / 24 / 0</t>
  </si>
  <si>
    <t>CJN-477-A Public Relations II *Prerequisites: CJN 277, 377 AND Senior Standing. *Course fulfills the following: Expanded Classroom Requirement</t>
  </si>
  <si>
    <t>09/03/2014-12/03/2014 LECTURE Monday, Wednesday 04:00PM - 05:15PM, Ridgeway, Room 400 (more)...</t>
  </si>
  <si>
    <t>CJN-477-B Public Relations II *Prerequisites: CJN 277, 377 AND Senior Standing. *Course fulfills the following: Expanded Classroom Requirement</t>
  </si>
  <si>
    <t>09/04/2014-12/04/2014 LECTURE Tuesday, Thursday 11:30AM - 12:45PM, Donahue, Room 638B (more)...</t>
  </si>
  <si>
    <t>CJN-485-A Rhetoric of Protest &amp; Reform *Course fulfills the following: Cultural Diversity Option A Requirement Humanities &amp; History Requirement Social Change BSBA Requirement</t>
  </si>
  <si>
    <t>09/04/2014-12/04/2014 LECTURE Tuesday, Thursday 02:30PM - 03:45PM, Donahue, Room 218B (more)...</t>
  </si>
  <si>
    <t xml:space="preserve">CJN-491-A Crisis Communication </t>
  </si>
  <si>
    <t>09/04/2014-12/04/2014 LECTURE Tuesday, Thursday 10:00AM - 11:15AM, Ridgeway, Room 400 (more)...</t>
  </si>
  <si>
    <t xml:space="preserve">CJN-510-B Independent Study *Prerequisites: An independent study form must be submitted to the CAS Dean's Office. </t>
  </si>
  <si>
    <t>29 / 30 / 0</t>
  </si>
  <si>
    <t xml:space="preserve">CJN-510-C Independent Study *Prerequisites: An independent study form must be submitted to the CAS Dean's Office. </t>
  </si>
  <si>
    <t xml:space="preserve">CJN-510-D Independent Study *Prerequisites: An independent study form must be submitted to the CAS Dean's Office. </t>
  </si>
  <si>
    <t>K. Erickson</t>
  </si>
  <si>
    <t xml:space="preserve">CJN-510-E Independent Study *Prerequisites: An independent study form must be submitted to the CAS Dean's Office. </t>
  </si>
  <si>
    <t xml:space="preserve">CJN-510-F Independent Study *Prerequisites: An independent study form must be submitted to the CAS Dean's Office. </t>
  </si>
  <si>
    <t>CJN-L218-A Photojournalism *Course fulfills the following: Humanities &amp; History Requirement</t>
  </si>
  <si>
    <t>09/05/2014-11/21/2014 LECTURE Friday 01:00PM - 03:40PM, Ridgeway, Room 400 (more)...</t>
  </si>
  <si>
    <t>K. Martin</t>
  </si>
  <si>
    <t xml:space="preserve">CMPSC-401-A Erlang Programming With Apps *Prerequisites: CMPSC-F132 &amp; Permission of the Instructor </t>
  </si>
  <si>
    <t>09/08/2014-12/01/2014 LECTURE Monday 11:30AM - 12:45PM, Archer, Room 365B (more)...</t>
  </si>
  <si>
    <t>D. Zinoviev</t>
  </si>
  <si>
    <t>17 / 23 / 0</t>
  </si>
  <si>
    <t>CMPSC-501-A Software Develop Internship *Prerequisites: CMPSC-F131,CMPSC-F132 and at least one CMPSC course numbered 200 or above. Prior to registration, student must submit credit approval form and gain faculty approval. *Course fulfills the following: Expanded Classroom Requirement</t>
  </si>
  <si>
    <t>CMPSC-510-A CMPSC Independent Study *Course fulfills the following: Quantitive Reasoning Requirement</t>
  </si>
  <si>
    <t>CMPSC-510-B CMPSC Independent Study *Course fulfills the following: Quantitive Reasoning Requirement</t>
  </si>
  <si>
    <t>Z. Xu</t>
  </si>
  <si>
    <t>CMPSC-510-C CMPSC Independent Study *Course fulfills the following: Quantitive Reasoning Requirement</t>
  </si>
  <si>
    <t>CMPSC-F120-HYB1 Programming for World Wide Web *Course fulfills the following: Quantitive Reasoning Requirement</t>
  </si>
  <si>
    <t>09/04/2014-12/04/2014 LECTURE Thursday 11:30AM - 12:45PM, Sawyer, Room 208 (more)...</t>
  </si>
  <si>
    <t>A. Gentilucci</t>
  </si>
  <si>
    <t>CMPSC-F120-HYB2 Programming for World Wide Web *Course fulfills the following: Quantitive Reasoning Requirement</t>
  </si>
  <si>
    <t>09/09/2014-12/02/2014 LECTURE Tuesday 11:30AM - 12:45PM, Donahue, Room 526 (more)...</t>
  </si>
  <si>
    <t>CMPSC-F124-A Game Programming *Course fulfills the following: Quantitive Reasoning Requirement</t>
  </si>
  <si>
    <t>09/04/2014-12/04/2014 LECTURE Tuesday, Thursday 10:00AM - 11:15AM, Donahue, Room 526 (more)...</t>
  </si>
  <si>
    <t>E. Kunakemakorn</t>
  </si>
  <si>
    <t>CMPSC-F131-A Computer Science I *Prerequisites: Must be taken concurrently with CMPSC R131 *Course fulfills the following: Quantitive Reasoning Requirement</t>
  </si>
  <si>
    <t>09/03/2014-12/03/2014 LECTURE Monday, Wednesday 02:30PM - 03:45PM, Archer, Room 365B (more)...</t>
  </si>
  <si>
    <t>CMPSC-F131-B Computer Science I *Prerequisites: Must be taken concurrently with CMPSC R131 *Course fulfills the following: Quantitive Reasoning Requirement</t>
  </si>
  <si>
    <t>09/03/2014-12/03/2014 LECTURE Monday, Wednesday 01:00PM - 02:15PM, Archer, Room 365B (more)...</t>
  </si>
  <si>
    <t>CMPSC-F132-A Computer Science II *Prerequisites: CMPSC F131 *Course fulfills the following: Quantitive Reasoning Requirement</t>
  </si>
  <si>
    <t>09/04/2014-12/04/2014 LECTURE Tuesday, Thursday 04:00PM - 05:15PM, Donahue, Room 311 (more)...</t>
  </si>
  <si>
    <t>CMPSC-F265-A Data Structures &amp; Algorithms *Prerequisites: CMPSC F132 *Course fulfills the following: Quantitive Reasoning Requirement</t>
  </si>
  <si>
    <t>09/03/2014-12/03/2014 LECTURE Monday, Wednesday 04:00PM - 05:15PM, Donahue, Room 219 (more)...</t>
  </si>
  <si>
    <t>D. Levine</t>
  </si>
  <si>
    <t>CMPSC-F353-A Architecture of Comp Systems *Prerequisites: CMPSC F265. *Course fulfills the following: Quantitive Reasoning Requirement</t>
  </si>
  <si>
    <t>09/03/2014-12/03/2014 LECTURE Monday, Wednesday 02:30PM - 03:45PM, Sawyer, Room 426 (more)...</t>
  </si>
  <si>
    <t>STEFANESCU, D</t>
  </si>
  <si>
    <t xml:space="preserve">CMPSC-R120-C Recitation for Prog for WWW </t>
  </si>
  <si>
    <t>09/04/2014-12/04/2014 LECTURE Thursday 04:00PM - 04:50PM, Sawyer, Room 208</t>
  </si>
  <si>
    <t xml:space="preserve">CMPSC-R120-HYB1 Recitation for Prog for WWW </t>
  </si>
  <si>
    <t>09/05/2014-11/14/2014 LECTURE Friday 01:00PM - 01:50PM, Archer, Room 349</t>
  </si>
  <si>
    <t xml:space="preserve">CMPSC-R120-HYB2 Recitation for Prog for WWW </t>
  </si>
  <si>
    <t>09/12/2014-11/21/2014 LECTURE Friday 01:00PM - 01:50PM, Archer, Room 349</t>
  </si>
  <si>
    <t>24 / 30 / 0</t>
  </si>
  <si>
    <t xml:space="preserve">CMPSC-R131-HYB1 Recitation for CMPSC 1 *Prerequisites: Must be taken concurrently with CMPSC F131 </t>
  </si>
  <si>
    <t>09/03/2014-11/12/2014 LECTURE Wednesday 04:00PM - 04:50PM, Donahue, Room 311</t>
  </si>
  <si>
    <t>I. Klipker</t>
  </si>
  <si>
    <t xml:space="preserve">CMPSC-R131-HYB2 Recitation for CMPSC 1 *Prerequisites: Must be taken concurrently with CMPSC F131 </t>
  </si>
  <si>
    <t>09/10/2014-12/03/2014 LECTURE Wednesday 04:00PM - 04:50PM, Sawyer, Room 1121</t>
  </si>
  <si>
    <t>15 / 30 / 0</t>
  </si>
  <si>
    <t>EC-101-B Applied Microeconomics *Prerequisites: Non CAS majors need to have completed at least 16 credits. *Course fulfills the following: Social Sciences BS BA BFA Requirement Social Science BSJ Requirement</t>
  </si>
  <si>
    <t>09/03/2014-12/03/2014 LECTURE Monday, Wednesday, Friday 09:00AM - 09:50AM, Sawyer, Room 808 (more)...</t>
  </si>
  <si>
    <t>A. Taylor</t>
  </si>
  <si>
    <t>4 / 34 / 0</t>
  </si>
  <si>
    <t>EC-101-C Applied Microeconomics *Prerequisites: Non CAS majors need to have completed at least 16 credits. *Course fulfills the following: Social Sciences BS BA BFA Requirement Social Science BSJ Requirement</t>
  </si>
  <si>
    <t>09/03/2014-12/03/2014 LECTURE Monday, Wednesday, Friday 10:00AM - 10:50AM, Sawyer, Room 808 (more)...</t>
  </si>
  <si>
    <t>J. Jun</t>
  </si>
  <si>
    <t>1 / 34 / 0</t>
  </si>
  <si>
    <t>EC-101-D Applied Microeconomics *Prerequisites: Non CAS majors need to have completed at least 16 credits. *Course fulfills the following: Social Sciences BS BA BFA Requirement Social Science BSJ Requirement</t>
  </si>
  <si>
    <t>09/03/2014-12/03/2014 LECTURE Monday, Wednesday, Friday 11:00AM - 11:50AM, 73 Tremont, Room 9090 (more)...</t>
  </si>
  <si>
    <t>EC-101-E Applied Microeconomics *Prerequisites: Non CAS majors need to have completed at least 16 credits. *Course fulfills the following: Social Sciences BS BA BFA Requirement Social Science BSJ Requirement</t>
  </si>
  <si>
    <t>09/03/2014-12/03/2014 LECTURE Monday, Wednesday, Friday 12:00PM - 12:50PM, 73 Tremont, Room 9090 (more)...</t>
  </si>
  <si>
    <t>EC-101-F Applied Microeconomics *Prerequisites: Non CAS majors need to have completed at least 16 credits. *Course fulfills the following: Social Sciences BS BA BFA Requirement Social Science BSJ Requirement</t>
  </si>
  <si>
    <t>09/04/2014-12/04/2014 LECTURE Tuesday, Thursday 02:30PM - 03:45PM, Sawyer, Room 427 (more)...</t>
  </si>
  <si>
    <t>D. Chisholm</t>
  </si>
  <si>
    <t>EC-101-G Applied Microeconomics *Prerequisites: Non CAS majors need to have completed at least 16 credits. *Over 16 credits required. Economics and International Economics majors with less than 16 credits should contact the EC department chair. *Course fulfills the following: Social Sciences BS BA BFA Requirement Social Science BSJ Requirement</t>
  </si>
  <si>
    <t>09/04/2014-12/04/2014 LECTURE Tuesday, Thursday 04:00PM - 05:15PM, Archer, Room 365A (more)...</t>
  </si>
  <si>
    <t>EC-102-C Global Macroeconomics *Prerequisites: Non-CAS majors need to have completed at least 16 credits *Course fulfills the following: Social Sciences BS BA BFA Requirement Social Science BSJ Requirement</t>
  </si>
  <si>
    <t>09/03/2014-12/03/2014 LECTURE Monday, Wednesday, Friday 10:00AM - 10:50AM, Archer, Room 365A (more)...</t>
  </si>
  <si>
    <t>FOGLIA, L</t>
  </si>
  <si>
    <t>EC-102-D Global Macroeconomics *Prerequisites: Non-CAS majors need to have completed at least 16 credits *Course fulfills the following: Social Sciences BS BA BFA Requirement Social Science BSJ Requirement</t>
  </si>
  <si>
    <t>09/03/2014-12/03/2014 LECTURE Monday, Wednesday, Friday 12:00PM - 12:50PM, Archer, Room 365A (more)...</t>
  </si>
  <si>
    <t>P. Deswal</t>
  </si>
  <si>
    <t>EC-102-E Global Macroeconomics *Prerequisites: Non-CAS majors need to have completed at least 16 credits *Course fulfills the following: Social Sciences BS BA BFA Requirement Social Science BSJ Requirement</t>
  </si>
  <si>
    <t>09/03/2014-12/03/2014 LECTURE Monday, Wednesday 01:00PM - 02:15PM, Archer, Room 365A (more)...</t>
  </si>
  <si>
    <t>Y. Choi</t>
  </si>
  <si>
    <t>EC-102-F Global Macroeconomics *Prerequisites: Non-CAS majors need to have completed at least 16 credits *Course fulfills the following: Social Sciences BS BA BFA Requirement Social Science BSJ Requirement</t>
  </si>
  <si>
    <t>09/03/2014-12/03/2014 LECTURE Monday, Wednesday 02:30PM - 03:45PM, 73 Tremont, Room 9090 (more)...</t>
  </si>
  <si>
    <t>EC-102-G Global Macroeconomics *Prerequisites: Non-CAS majors need to have completed at least 16 credits *Course fulfills the following: Social Sciences BS BA BFA Requirement Social Science BSJ Requirement</t>
  </si>
  <si>
    <t>09/04/2014-12/04/2014 LECTURE Tuesday, Thursday 10:00AM - 11:15AM, Archer, Room 365A (more)...</t>
  </si>
  <si>
    <t>MOHTADI, S</t>
  </si>
  <si>
    <t>EC-102-H Global Macroeconomics *Prerequisites: Non-CAS majors need to have completed at least 16 credits *Course fulfills the following: Social Sciences BS BA BFA Requirement Social Science BSJ Requirement</t>
  </si>
  <si>
    <t>09/04/2014-12/04/2014 LECTURE Tuesday, Thursday 02:30PM - 03:45PM, Sawyer, Room 927 (more)...</t>
  </si>
  <si>
    <t>J. Shehu</t>
  </si>
  <si>
    <t>EC-141-A Development Economics *Course fulfills the following: Cultural Diversity Option B Requirement Social Sciences BS BA BFA Requirement Social Science BSJ Requirement</t>
  </si>
  <si>
    <t>09/03/2014-12/03/2014 LECTURE Monday, Wednesday, Friday 09:00AM - 09:50AM, Archer, Room 365A (more)...</t>
  </si>
  <si>
    <t>5 / 35 / 0</t>
  </si>
  <si>
    <t>EC-312-A Intermediate Macro Theory *Prerequisites: EC-101 and EC-102 *Course fulfills the following: Social Sciences BS BA BFA Requirement Social Science BSJ Requirement</t>
  </si>
  <si>
    <t>09/04/2014-12/04/2014 LECTURE Tuesday, Thursday 10:00AM - 11:15AM, Sawyer, Room 135 (more)...</t>
  </si>
  <si>
    <t>TUERCK, D</t>
  </si>
  <si>
    <t>EC-442-A International Monetary Econ *Prerequisites: EC 101 and EC 102 *Course fulfills the following: Social Sciences BS BA BFA Requirement Social Science BSJ Requirement</t>
  </si>
  <si>
    <t>09/04/2014-12/04/2014 LECTURE Tuesday, Thursday 11:30AM - 12:45PM, Archer, Room 365A (more)...</t>
  </si>
  <si>
    <t>EC-483-A Money, Banking &amp; Fin Markets *Prerequisites: EC 101, EC 102 *Course fulfills the following: Social Sciences BS BA BFA Requirement Social Science BSJ Requirement</t>
  </si>
  <si>
    <t>09/03/2014-12/03/2014 LECTURE Monday, Wednesday, Friday 11:00AM - 11:50AM, Archer, Room 365A (more)...</t>
  </si>
  <si>
    <t>25 / 35 / 0</t>
  </si>
  <si>
    <t>EC-503-A Internship in Economics *Prerequisites: Instructor's consent required *Course fulfills the following: Social Sciences BS BA BFA Requirement Social Science BSJ Requirement</t>
  </si>
  <si>
    <t>EC-H102-A Hnrs Global MacRoeconomics *Course fulfills the following: Social Sciences BS BA BFA Requirement Social Science BSJ Requirement</t>
  </si>
  <si>
    <t>09/04/2014-12/04/2014 LECTURE Tuesday, Thursday 11:30AM - 12:45PM, Sawyer, Room 1134 (more)...</t>
  </si>
  <si>
    <t>BAEK, I</t>
  </si>
  <si>
    <t xml:space="preserve">ECE-101-A Digital Electronics *Prerequisites: ECE L101 MUST BE TAKEN CONCURRENTLY </t>
  </si>
  <si>
    <t>09/03/2014-12/03/2014 LECTURE Monday, Wednesday 01:00PM - 02:15PM, Archer, Room 402 (more)...</t>
  </si>
  <si>
    <t>ZIAD</t>
  </si>
  <si>
    <t xml:space="preserve">ECE-101-B Digital Electronics *Prerequisites: ECE L101 MUST BE TAKEN CONCURRENTLY </t>
  </si>
  <si>
    <t>09/04/2014-12/04/2014 LECTURE Tuesday, Thursday 11:30AM - 12:45PM, Archer, Room 402 (more)...</t>
  </si>
  <si>
    <t xml:space="preserve">ECE-205-A Circuit Theory II *Prerequisites: ECE 105 with C or better; MATH 166 &amp; PHYS 152 concurrently </t>
  </si>
  <si>
    <t>09/03/2014-12/03/2014 LECTURE Monday, Wednesday 10:00AM - 11:15AM, Archer, Room 462B (more)...</t>
  </si>
  <si>
    <t>SHATZ, L</t>
  </si>
  <si>
    <t xml:space="preserve">ECE-306-A Solid State Dev &amp; Circuits II *Prerequisites: ECE-206 with a minimum grade of C. ECE L306 concurrently </t>
  </si>
  <si>
    <t>09/03/2014-12/03/2014 LECTURE Monday, Wednesday 01:00PM - 02:15PM, Archer, Room 462B (more)...</t>
  </si>
  <si>
    <t>ZATET, M</t>
  </si>
  <si>
    <t>ECE-411-A Senior Project I *Prerequisites: ECE 205, ECE 306, ECE 225, MATH 265; permission of the instructor may be required. *Course fulfills the following: Expanded Classroom Requirement</t>
  </si>
  <si>
    <t>09/03/2014-12/03/2014 LECTURE Wednesday 11:30AM - 12:00PM, Archer, Room 437 (more)...</t>
  </si>
  <si>
    <t>27 / 30 / 0</t>
  </si>
  <si>
    <t xml:space="preserve">ECE-414-A Senior Project Proposal *Prerequisites: Take ECE-101, ECE-206, MATH-165; </t>
  </si>
  <si>
    <t xml:space="preserve">ECE-430-A Digital Signal Processing *Prerequisites: ECE 225, ECE 203 with minimum grade of C; ECE L430 concurrently </t>
  </si>
  <si>
    <t>09/03/2014-12/03/2014 LECTURE Monday, Wednesday 10:00AM - 11:15AM, Archer, Room 402 (more)...</t>
  </si>
  <si>
    <t xml:space="preserve">ECE-L101-A Digital Electronics-Lab *Prerequisites: ECE 101 MUST BE TAKEN CONCURRENTLY. </t>
  </si>
  <si>
    <t>09/09/2014-12/02/2014 LECTURE Tuesday 02:30PM - 03:45PM, Archer, Room 437</t>
  </si>
  <si>
    <t xml:space="preserve">ECE-L101-B Digital Electronics-Lab *Prerequisites: ECE 101 MUST BE TAKEN CONCURRENTLY. </t>
  </si>
  <si>
    <t>09/09/2014-12/02/2014 LECTURE Tuesday 04:00PM - 05:15PM, Archer, Room 437</t>
  </si>
  <si>
    <t xml:space="preserve">ECE-L205-A Circuit Theory II Lab *Prerequisites: ECE 205 MUST BE TAKEN CONCURRENTLY </t>
  </si>
  <si>
    <t>09/08/2014-12/01/2014 LECTURE Monday 02:30PM - 05:20PM, Archer, Room 437</t>
  </si>
  <si>
    <t xml:space="preserve">ECE-L306-A Solid State Dev &amp; Circuits II *Prerequisites: ECE 306 must be taken concurrently </t>
  </si>
  <si>
    <t>09/08/2014-12/01/2014 LECTURE Monday 02:30PM - 05:20PM, Archer, Room 403</t>
  </si>
  <si>
    <t xml:space="preserve">ECE-L311-A Embedded Systems Lab *Prerequisites: Must take ECE 311 concurrently </t>
  </si>
  <si>
    <t>09/03/2014-12/03/2014 LECTURE Wednesday 03:30PM - 06:00PM, Archer, Room 437</t>
  </si>
  <si>
    <t xml:space="preserve">ECE-L430-A Digital Signal Processing Lab *Prerequisites: ECE 430 must be taken concurrently </t>
  </si>
  <si>
    <t>09/12/2014-11/21/2014 LECTURE Friday 10:00AM - 11:50AM, Archer, Room 462B (more)...</t>
  </si>
  <si>
    <t>EDUC-110-A Introduction to Education *Course fulfills the following: Social Sciences BS BA BFA Requirement</t>
  </si>
  <si>
    <t>09/04/2014-12/04/2014 LECTURE Tuesday, Thursday 08:30AM - 09:45AM, Sawyer, Room 938 (more)...</t>
  </si>
  <si>
    <t>MAHONEY, S</t>
  </si>
  <si>
    <t>EDUC-203-A SL: Pre-K Outreach &amp; Tutoring *Course fulfills the following: Social Sciences BS BA BFA Requirement Expanded Classroom Requirement</t>
  </si>
  <si>
    <t>09/09/2014-12/02/2014 LECTURE Tuesday 11:30AM - 12:45PM, Sargent Hall, Room 245 (more)...</t>
  </si>
  <si>
    <t>C. Veloria</t>
  </si>
  <si>
    <t>EDUC-205-A Community Tutoring Project *Prerequisites: This class fulfills the Expanded Classroom Requirement *Course fulfills the following: Social Sciences BS BA BFA Requirement Expanded Classroom Requirement</t>
  </si>
  <si>
    <t>09/04/2014-12/04/2014 LECTURE Thursday 11:30AM - 12:45PM, Sawyer, Room 938 (more)...</t>
  </si>
  <si>
    <t>EDUC-310-A Culturally Responsive Edu *Course fulfills the following: Cultural Diversity Option A Requirement Social Sciences BS BA BFA Requirement</t>
  </si>
  <si>
    <t>09/04/2014-12/04/2014 LECTURE Tuesday, Thursday 02:30PM - 03:45PM, Sawyer, Room 135 (more)...</t>
  </si>
  <si>
    <t xml:space="preserve">EDUC-315-A Strat. for English Learners </t>
  </si>
  <si>
    <t>09/03/2014-12/03/2014 LECTURE Monday, Wednesday 01:00PM - 02:15PM, Sawyer, Room 626 (more)...</t>
  </si>
  <si>
    <t>E. Robinson</t>
  </si>
  <si>
    <t>15 / 25 / 0</t>
  </si>
  <si>
    <t xml:space="preserve">ELI-041-A High Intermed List/Speak/Pron *Prerequisites: ELI Students only </t>
  </si>
  <si>
    <t>09/04/2014-12/04/2014 LECTURE Tuesday, Thursday 08:30AM - 11:15AM, 73 Tremont, Room SLSC</t>
  </si>
  <si>
    <t>A. McGandy</t>
  </si>
  <si>
    <t xml:space="preserve">ELI-042-A High Intermed Read/Write/Gramm </t>
  </si>
  <si>
    <t>09/03/2014-12/03/2014 LECTURE Monday, Wednesday, Friday 09:00AM - 10:50AM, 73 Tremont, Room SLSC</t>
  </si>
  <si>
    <t>A. Rime</t>
  </si>
  <si>
    <t xml:space="preserve">ELI-043-A High Intermed Eli Amer Culture </t>
  </si>
  <si>
    <t>09/04/2014-12/04/2014 LECTURE Tuesday, Thursday 01:00PM - 02:15PM, Sawyer, Room 1128</t>
  </si>
  <si>
    <t>N. Holcomb</t>
  </si>
  <si>
    <t xml:space="preserve">ELI-044-A High Intrm Eng-Acdm Skills Lab </t>
  </si>
  <si>
    <t>09/03/2014-12/03/2014 LECTURE Monday, Wednesday 01:00PM - 02:15PM, 73 Tremont, Room SLSC</t>
  </si>
  <si>
    <t>J. Tanner</t>
  </si>
  <si>
    <t xml:space="preserve">ELI-061-A High Adv List/Speak/Pron *Prerequisites: ELI students only </t>
  </si>
  <si>
    <t>09/04/2014-12/04/2014 LECTURE Tuesday, Thursday 08:30AM - 11:15AM, Donahue, Room 219</t>
  </si>
  <si>
    <t>E. Barlas</t>
  </si>
  <si>
    <t xml:space="preserve">ELI-062-A High Adv Read/Write/Grammar *Prerequisites: ELI students only </t>
  </si>
  <si>
    <t>09/03/2014-12/03/2014 LECTURE Monday, Wednesday, Friday 09:00AM - 10:50AM, Sawyer, Room 426</t>
  </si>
  <si>
    <t>C. Oliva</t>
  </si>
  <si>
    <t xml:space="preserve">ELI-064-A Intro to Graduate Studies *Prerequisites: ELI students only </t>
  </si>
  <si>
    <t>09/03/2014-12/03/2014 LECTURE Monday, Wednesday 01:00PM - 02:15PM, 73 Tremont, Room SLSB</t>
  </si>
  <si>
    <t>R. Collins</t>
  </si>
  <si>
    <t xml:space="preserve">ENG-095-A Developmental English Skills I </t>
  </si>
  <si>
    <t>09/03/2014-12/03/2014 LECTURE Monday, Wednesday 02:30PM - 03:45PM, Donahue, Room 219</t>
  </si>
  <si>
    <t xml:space="preserve">ENG-095-B Developmental English Skills I </t>
  </si>
  <si>
    <t>09/03/2014-12/03/2014 LECTURE Monday, Wednesday 10:00AM - 11:15AM, Sawyer, Room 1108</t>
  </si>
  <si>
    <t>S. Hilinski</t>
  </si>
  <si>
    <t xml:space="preserve">ENG-095-C Developmental English Skills I </t>
  </si>
  <si>
    <t>09/04/2014-12/04/2014 LECTURE Tuesday, Thursday 08:30AM - 09:45AM, Sawyer, Room 1126</t>
  </si>
  <si>
    <t>E. Foley</t>
  </si>
  <si>
    <t xml:space="preserve">ENG-095-D Developmental English Skills I </t>
  </si>
  <si>
    <t>09/04/2014-12/04/2014 LECTURE Tuesday, Thursday 11:30AM - 12:45PM, Sawyer, Room 426</t>
  </si>
  <si>
    <t xml:space="preserve">ENG-095-F Developmental English Skills I </t>
  </si>
  <si>
    <t>09/04/2014-12/04/2014 LECTURE Tuesday, Thursday 02:30PM - 03:45PM, Archer, Room 365B (more)...</t>
  </si>
  <si>
    <t>0 / 18 / 0</t>
  </si>
  <si>
    <t xml:space="preserve">ENG-098-A ESL Reading/Writing I </t>
  </si>
  <si>
    <t>09/03/2014-12/03/2014 LECTURE Monday, Wednesday 09:00AM - 10:50AM, 73 Tremont, Room SLSB</t>
  </si>
  <si>
    <t xml:space="preserve">ENG-098-B ESL Reading/Writing I </t>
  </si>
  <si>
    <t>09/03/2014-12/03/2014 LECTURE Monday, Wednesday 11:00AM - 12:50PM, 73 Tremont, Room SLSB</t>
  </si>
  <si>
    <t xml:space="preserve">ENG-098-C ESL Reading/Writing I </t>
  </si>
  <si>
    <t>09/03/2014-12/03/2014 LECTURE Monday, Wednesday 10:00AM - 11:50AM, Donahue, Room 218A</t>
  </si>
  <si>
    <t>J. Zakrosky</t>
  </si>
  <si>
    <t xml:space="preserve">ENG-098-D ESL Reading/Writing I </t>
  </si>
  <si>
    <t>09/03/2014-12/03/2014 LECTURE Monday, Wednesday 12:00PM - 01:50PM, Donahue, Room 218A</t>
  </si>
  <si>
    <t>ENG-113-A World Drama I *Course fulfills the following: Cultural Diversity Option B Requirement Humanities &amp; History Requirement Humanities Literature Requirement</t>
  </si>
  <si>
    <t>09/03/2014-12/03/2014 LECTURE Monday, Wednesday, Friday 09:00AM - 09:50AM, Sawyer, Room 321 (more)...</t>
  </si>
  <si>
    <t>ENG-213-A English Literature I *Prerequisites: WRI-103 with a grade of B or above or WRI-102. *Course fulfills the following: Literature Requirement Humanities Literature Requirement</t>
  </si>
  <si>
    <t>09/04/2014-12/04/2014 LECTURE Tuesday, Thursday 02:30PM - 03:45PM, Sawyer, Room 323 (more)...</t>
  </si>
  <si>
    <t>MCKINLEY, M</t>
  </si>
  <si>
    <t>ENG-213-B English Literature I *Prerequisites: WRI-103 with a grade of B or above or WRI-102. *Course fulfills the following: Literature Requirement Humanities Literature Requirement</t>
  </si>
  <si>
    <t>09/04/2014-12/04/2014 LECTURE Tuesday, Thursday 08:30AM - 09:45AM, 1 Beacon, Room 101 (more)...</t>
  </si>
  <si>
    <t>S. Millner</t>
  </si>
  <si>
    <t>0 / 24 / 0</t>
  </si>
  <si>
    <t>ENG-213-C English Literature I *Prerequisites: WRI-103 with a grade of B or above or WRI-102. *Course fulfills the following: Literature Requirement Humanities Literature Requirement</t>
  </si>
  <si>
    <t>09/04/2014-12/04/2014 LECTURE Tuesday, Thursday 02:30PM - 03:45PM, Sawyer, Room 621 (more)...</t>
  </si>
  <si>
    <t>G. Litton</t>
  </si>
  <si>
    <t>ENG-213-D English Literature I *Prerequisites: WRI-103 with a grade of B or above or WRI-102. *Course fulfills the following: Literature Requirement Humanities Literature Requirement</t>
  </si>
  <si>
    <t>09/03/2014-12/03/2014 LECTURE Monday, Wednesday, Friday 10:00AM - 10:50AM, 1 Beacon, Room 101 (more)...</t>
  </si>
  <si>
    <t>ENG-213-E English Literature I *Prerequisites: WRI-103 with a grade of B or above or WRI-102. *Course fulfills the following: Literature Requirement Humanities Literature Requirement</t>
  </si>
  <si>
    <t>09/03/2014-12/03/2014 LECTURE Monday, Wednesday 02:30PM - 03:45PM, Sawyer, Room 908 (more)...</t>
  </si>
  <si>
    <t>MERZLAK, A</t>
  </si>
  <si>
    <t>ENG-214-B English Literature II *Prerequisites: WRI 103 with a grade of B or above or WRI-102. *Course fulfills the following: Literature Requirement Humanities Literature Requirement</t>
  </si>
  <si>
    <t>09/04/2014-12/04/2014 LECTURE Tuesday, Thursday 04:00PM - 05:15PM, Archer, Room 462A (more)...</t>
  </si>
  <si>
    <t>M. Heitzman</t>
  </si>
  <si>
    <t>ENG-214-C English Literature II *Prerequisites: WRI 103 with a grade of B or above or WRI-102. *Course fulfills the following: Literature Requirement Humanities Literature Requirement</t>
  </si>
  <si>
    <t>09/04/2014-12/04/2014 LECTURE Tuesday, Thursday 10:00AM - 11:15AM, Archer, Room 462A (more)...</t>
  </si>
  <si>
    <t>NANDA, H</t>
  </si>
  <si>
    <t>ENG-216-A World Literature in English *Prerequisites: WRI-103 with a grade of B or above or WRI-102. *Course fulfills the following: Cultural Diversity Option B Requirement Literature Requirement Humanities Literature Requirement</t>
  </si>
  <si>
    <t>09/04/2014-12/04/2014 LECTURE Tuesday, Thursday 02:30PM - 03:45PM, Sawyer, Room 908 (more)...</t>
  </si>
  <si>
    <t>P. Jeffreys</t>
  </si>
  <si>
    <t>ENG-216-B World Literature in English *Prerequisites: WRI-103 with a grade of B or above or WRI-102. *Course fulfills the following: Cultural Diversity Option B Requirement Literature Requirement Humanities Literature Requirement</t>
  </si>
  <si>
    <t>09/03/2014-12/03/2014 LECTURE Monday, Wednesday 04:00PM - 05:15PM, 73 Tremont, Room 2100 (more)...</t>
  </si>
  <si>
    <t>R. Guha-Majumdar</t>
  </si>
  <si>
    <t>ENG-216-C World Literature in English *Prerequisites: WRI-103 with a grade of B or above or WRI-102. *Course fulfills the following: Cultural Diversity Option B Requirement Literature Requirement Humanities Literature Requirement</t>
  </si>
  <si>
    <t>09/03/2014-12/03/2014 LECTURE Monday, Wednesday 01:00PM - 02:15PM, Sawyer, Room 1138 (more)...</t>
  </si>
  <si>
    <t>B. Trabold</t>
  </si>
  <si>
    <t>ENG-217-A American Literature I *Prerequisites: WRI-103 with a grade of B or above or WRI-102. *Course fulfills the following: Literature Requirement Humanities Literature Requirement</t>
  </si>
  <si>
    <t>09/04/2014-12/04/2014 LECTURE Tuesday, Thursday 10:00AM - 11:15AM, Sawyer, Room 1134 (more)...</t>
  </si>
  <si>
    <t>E. Armbruster</t>
  </si>
  <si>
    <t>ENG-217-B American Literature I *Prerequisites: WRI-103 with a grade of B or above or WRI-102. *Course fulfills the following: Literature Requirement Humanities Literature Requirement</t>
  </si>
  <si>
    <t>09/04/2014-12/04/2014 LECTURE Tuesday, Thursday 11:30AM - 12:45PM, Sawyer, Room 135 (more)...</t>
  </si>
  <si>
    <t>ENG-218-A American Literature II *Prerequisites: WRI-103 with a grade of B or above or WRI-102. *Course fulfills the following: Literature Requirement Humanities Literature Requirement</t>
  </si>
  <si>
    <t>09/03/2014-12/03/2014 LECTURE Monday, Wednesday 02:30PM - 03:45PM, Sawyer, Room 626 (more)...</t>
  </si>
  <si>
    <t>I. Bernhoft</t>
  </si>
  <si>
    <t>ENG-218-B American Literature II *Prerequisites: WRI-103 with a grade of B or above or WRI-102. *Course fulfills the following: Literature Requirement Humanities Literature Requirement</t>
  </si>
  <si>
    <t>09/04/2014-12/04/2014 LECTURE Tuesday, Thursday 11:30AM - 12:45PM, Sawyer, Room 908 (more)...</t>
  </si>
  <si>
    <t>D. Quentin Miller</t>
  </si>
  <si>
    <t xml:space="preserve">ENG-301-A Gateway Seminar for Majors *Prerequisites: ENG 213, ENG 214, ENG 215, ENG 216, ENG 217, or ENG 218 fewer than 80 credits </t>
  </si>
  <si>
    <t>09/03/2014-12/03/2014 LECTURE Monday, Wednesday, Friday 10:00AM - 10:50AM, Donahue, Room 302 (more)...</t>
  </si>
  <si>
    <t xml:space="preserve">ENG-312-A English Grammar and Usage *Prerequisites: ENG 213, ENG 214, ENG 215, ENG 216, ENG 217, or ENG 218 </t>
  </si>
  <si>
    <t>09/04/2014-12/04/2014 LECTURE Tuesday, Thursday 11:30AM - 12:45PM, Sawyer, Room 626 (more)...</t>
  </si>
  <si>
    <t>RICHMAN, G</t>
  </si>
  <si>
    <t>ENG-320-A Writing and Tutoring I *Prerequisites: By invitation only. *Course fulfills the following: Expanded Classroom Requirement</t>
  </si>
  <si>
    <t>09/03/2014-12/03/2014 LECTURE Wednesday 02:30PM - 03:45PM, Donahue, Room 207</t>
  </si>
  <si>
    <t>ENG-320-B Writing and Tutoring I *Prerequisites: By invitation only. *Course fulfills the following: Expanded Classroom Requirement</t>
  </si>
  <si>
    <t>09/04/2014-12/04/2014 LECTURE Thursday 08:30AM - 09:45AM, 1 Beacon, Room CR</t>
  </si>
  <si>
    <t xml:space="preserve">ENG-324-A Shakespeare's Comedies *Prerequisites: ENG 213, ENG 214, ENG 215, ENG 216, ENG 217, or ENG 218 </t>
  </si>
  <si>
    <t>09/03/2014-12/03/2014 LECTURE Monday, Wednesday, Friday 12:00PM - 12:50PM, Sawyer, Room 908 (more)...</t>
  </si>
  <si>
    <t xml:space="preserve">ENG-334-A 17th Century Literature *Prerequisites: ENG 213, ENG 214, ENG 215, ENG 216, ENG 217, or ENG 218 </t>
  </si>
  <si>
    <t>09/04/2014-12/04/2014 LECTURE Tuesday, Thursday 10:00AM - 11:15AM, Sawyer, Room 323 (more)...</t>
  </si>
  <si>
    <t xml:space="preserve">ENG-343-A 19th Century English Novel *Prerequisites: ENG 213, ENG 214, ENG 215, ENG 216, ENG 217, or ENG 218 </t>
  </si>
  <si>
    <t>09/04/2014-12/04/2014 LECTURE Tuesday, Thursday 11:30AM - 12:45PM, 73 Tremont, Room 9090 (more)...</t>
  </si>
  <si>
    <t>ENG-357-A African-American Lit I *Prerequisites: ENG 213, ENG 214, ENG 215, ENG 216, ENG 217, or ENG 218 *Course fulfills the following: Cultural Diversity Option A Requirement</t>
  </si>
  <si>
    <t>09/04/2014-12/04/2014 LECTURE Tuesday, Thursday 02:30PM - 03:45PM, Sawyer, Room 608 (more)...</t>
  </si>
  <si>
    <t>ENG-362-A Asian American Literature *Prerequisites: ENG 213, ENG 214, ENG 215, ENG 216, ENG 217, or ENG 218 *Course fulfills the following: Cultural Diversity Option A Requirement</t>
  </si>
  <si>
    <t>09/03/2014-12/03/2014 LECTURE Monday, Wednesday 01:00PM - 02:15PM, Sawyer, Room 908 (more)...</t>
  </si>
  <si>
    <t>ZHENG, D</t>
  </si>
  <si>
    <t xml:space="preserve">ENG-370-B Fiction Writing Workshop I *Prerequisites: ENG 213, ENG 214, ENG 215, ENG 216, ENG 217, or ENG 218 </t>
  </si>
  <si>
    <t>09/04/2014-12/04/2014 LECTURE Tuesday, Thursday 04:00PM - 05:15PM, Donahue, Room 219 (more)...</t>
  </si>
  <si>
    <t>W. Bonikowski</t>
  </si>
  <si>
    <t xml:space="preserve">ENG-371-A Creative Non-Fiction Workshop *Prerequisites: ENG 213, ENG 214, ENG 215, ENG 216, ENG 217, or ENG 218 </t>
  </si>
  <si>
    <t>09/03/2014-12/03/2014 LECTURE Monday, Wednesday 04:00PM - 05:15PM, Sawyer, Room 426 (more)...</t>
  </si>
  <si>
    <t>A. Monticello</t>
  </si>
  <si>
    <t xml:space="preserve">ENG-375-A Poetry Writing Workshop I *Prerequisites: ENG 213, ENG 214, ENG 215, ENG 216, ENG 217, or ENG 218 </t>
  </si>
  <si>
    <t>09/04/2014-12/04/2014 LECTURE Tuesday, Thursday 11:30AM - 12:45PM, Sawyer, Room 1138 (more)...</t>
  </si>
  <si>
    <t>J. Barber</t>
  </si>
  <si>
    <t>ENG-392-A Readings in Post-Colonial Lit. *Prerequisites: ENG 213, ENG 214, ENG 215, ENG 216, ENG 217, or ENG 218 *Course fulfills the following: Cultural Diversity Option B Requirement</t>
  </si>
  <si>
    <t>09/04/2014-12/04/2014 LECTURE Tuesday, Thursday 04:00PM - 05:15PM, 1 Beacon, Room 104 (more)...</t>
  </si>
  <si>
    <t xml:space="preserve">ENG-410-A Pagan Reason to Christian Rev *Prerequisites: ENG 213, ENG 214, ENG 215, ENG 216, ENG 217, or ENG 218 </t>
  </si>
  <si>
    <t>09/03/2014-12/03/2014 LECTURE Monday, Wednesday 04:00PM - 05:15PM, Archer, Room 462A (more)...</t>
  </si>
  <si>
    <t>KALOGERIS, G</t>
  </si>
  <si>
    <t xml:space="preserve">ENG-425-A 20th Century Female Gothic *Prerequisites: ENG 213, ENG 214, ENG 215, ENG 216, ENG 217, or ENG 218 *This course covers Gothic literature by women writers, from its origins in the 18th century to the present, focusing primarily on 20th century writers. The novels, stories, poetry, and films we will discuss involve haunted houses, secret chambers, madness, and other Gothic tropes. Writers to be studied will include Charlotte Brontë, Daphne du Maurier, Shirley Jackson, Jean Rhys, Angela Carter, and others. Satisfies Group 5 of the English Major requirements and counts as a general elective in the Women and Gender Studies Minor. </t>
  </si>
  <si>
    <t>09/04/2014-12/04/2014 LECTURE Tuesday, Thursday 02:30PM - 03:45PM, Sawyer, Room 308 (more)...</t>
  </si>
  <si>
    <t xml:space="preserve">ENG-430-A Lit of the Vietnam &amp; Iraq Wars *Prerequisites: Take ENG-213 ENG-214 ENG-215 ENG-216 ENG-217 or ENG-218; </t>
  </si>
  <si>
    <t>09/04/2014-12/04/2014 LECTURE Tuesday, Thursday 10:00AM - 11:15AM, Sawyer, Room 908 (more)...</t>
  </si>
  <si>
    <t xml:space="preserve">ENG-510-A Independent Study *Prerequisites: An independent study form must be submitted to the CAS Dean's Office. </t>
  </si>
  <si>
    <t xml:space="preserve">ENG-510-C Independent Study *Prerequisites: An independent study form must be submitted to the CAS Dean's Office. </t>
  </si>
  <si>
    <t>L. Celovsky</t>
  </si>
  <si>
    <t xml:space="preserve">ENG-510-D Independent Study *Prerequisites: An independent study form must be submitted to the CAS Dean's Office. </t>
  </si>
  <si>
    <t xml:space="preserve">ENG-510-E Independent Study *Prerequisites: An independent study form must be submitted to the CAS Dean's Office. </t>
  </si>
  <si>
    <t xml:space="preserve">ENG-510-F Independent Study *Prerequisites: An independent study form must be submitted to the CAS Dean's Office. </t>
  </si>
  <si>
    <t xml:space="preserve">ENG-H523-A Honors Seminar in Group 3 *Prerequisites: ENG 213, 214, 215, 216, 217 OR 218 Admission By Invitation Only </t>
  </si>
  <si>
    <t>09/03/2014-12/03/2014 LECTURE Monday, Wednesday 01:00PM - 02:15PM, Sawyer, Room 135 (more)...</t>
  </si>
  <si>
    <t xml:space="preserve">ENS-103-A Introduction to Engineering *Prerequisites: ENS L103 MUST BE TAKEN CONCURRENTLY. </t>
  </si>
  <si>
    <t>09/03/2014-12/03/2014 LECTURE Monday, Wednesday, Friday 09:00AM - 09:50AM, Archer, Room 402 (more)...</t>
  </si>
  <si>
    <t>0 / 27 / 0</t>
  </si>
  <si>
    <t xml:space="preserve">ENS-201-A Engineering Mechanics *Prerequisites: PHYS 151 </t>
  </si>
  <si>
    <t>09/04/2014-12/04/2014 LECTURE Tuesday, Thursday 08:30AM - 09:45AM, Archer, Room 462B (more)...</t>
  </si>
  <si>
    <t>RODIN, Y</t>
  </si>
  <si>
    <t xml:space="preserve">ENS-L103-A Intro to Engineering Lab *Prerequisites: Must be taken Concurrently w/ ENS-103 </t>
  </si>
  <si>
    <t>09/11/2014-12/04/2014 LECTURE Thursday 02:30PM - 05:20PM, Archer, Room 437</t>
  </si>
  <si>
    <t>G. Sonek</t>
  </si>
  <si>
    <t xml:space="preserve">ENS-L202-A Technical Communication *Prerequisites: WRI-102, PHYS 152 AND L152; </t>
  </si>
  <si>
    <t>09/04/2014-12/04/2014 LECTURE Tuesday, Thursday 10:00AM - 11:15AM, Archer, Room 402 (more)...</t>
  </si>
  <si>
    <t xml:space="preserve">ENST-101-A Environmental Studies </t>
  </si>
  <si>
    <t>09/04/2014-12/04/2014 LECTURE Tuesday, Thursday 02:30PM - 03:45PM, Archer, Room 185 (more)...</t>
  </si>
  <si>
    <t>BERG, J</t>
  </si>
  <si>
    <t>14 / 30 / 0</t>
  </si>
  <si>
    <t xml:space="preserve">ENST-315-A Environmental Education </t>
  </si>
  <si>
    <t>09/04/2014-12/04/2014 LECTURE Tuesday, Thursday 11:30AM - 12:45PM, 1 Beacon, Room 103 (more)...</t>
  </si>
  <si>
    <t>T. Albers</t>
  </si>
  <si>
    <t xml:space="preserve">ENST-401-A Environ. Studies Capstone </t>
  </si>
  <si>
    <t>09/08/2014-12/01/2014 LECTURE Monday 02:30PM - 05:15PM, 1 Beacon, Room 104 (more)...</t>
  </si>
  <si>
    <t>ENST-403-A Environ. Studies Practicum *Prerequisites: This class fulfills the Expanded Classroom Requirement. Junior standing or above required or consent of the instructor. *Course fulfills the following: Expanded Classroom Requirement</t>
  </si>
  <si>
    <t>09/03/2014-12/03/2014 LECTURE Wednesday 02:30PM - 03:45PM, Ridgeway, Room 400 (more)...</t>
  </si>
  <si>
    <t xml:space="preserve">ENT-101-A Business Foundations </t>
  </si>
  <si>
    <t>09/03/2014-12/03/2014 LECTURE Monday, Wednesday 08:30AM - 09:45AM, Sawyer, Room 040 (more)...</t>
  </si>
  <si>
    <t>V. Atherley</t>
  </si>
  <si>
    <t>1 / 32 / 0</t>
  </si>
  <si>
    <t xml:space="preserve">ENT-101-B Business Foundations </t>
  </si>
  <si>
    <t>09/03/2014-12/03/2014 LECTURE Monday, Wednesday 10:00AM - 11:15AM, Sawyer, Room 040 (more)...</t>
  </si>
  <si>
    <t>MCCOY, J</t>
  </si>
  <si>
    <t xml:space="preserve">ENT-101-C Business Foundations </t>
  </si>
  <si>
    <t>09/03/2014-12/03/2014 LECTURE Monday, Wednesday 11:30AM - 12:45PM, Sawyer, Room 938 (more)...</t>
  </si>
  <si>
    <t>2 / 32 / 0</t>
  </si>
  <si>
    <t xml:space="preserve">ENT-101-D Business Foundations </t>
  </si>
  <si>
    <t>09/03/2014-12/03/2014 LECTURE Monday, Wednesday 01:00PM - 02:15PM, Sawyer, Room 808 (more)...</t>
  </si>
  <si>
    <t xml:space="preserve">ENT-101-E Business Foundations </t>
  </si>
  <si>
    <t>09/03/2014-12/03/2014 LECTURE Monday, Wednesday 01:00PM - 02:15PM, 1 Beacon, Room 102 (more)...</t>
  </si>
  <si>
    <t>D. Hartstein</t>
  </si>
  <si>
    <t xml:space="preserve">ENT-101-F Business Foundations </t>
  </si>
  <si>
    <t>09/03/2014-12/03/2014 LECTURE Monday, Wednesday 02:30PM - 03:45PM, Sawyer, Room 938 (more)...</t>
  </si>
  <si>
    <t>G. Kokoros</t>
  </si>
  <si>
    <t xml:space="preserve">ENT-101-G Business Foundations </t>
  </si>
  <si>
    <t>09/04/2014-12/04/2014 LECTURE Tuesday, Thursday 08:30AM - 09:45AM, Sawyer, Room 040 (more)...</t>
  </si>
  <si>
    <t>I. Wang</t>
  </si>
  <si>
    <t>5 / 32 / 0</t>
  </si>
  <si>
    <t xml:space="preserve">ENT-101-H Business Foundations </t>
  </si>
  <si>
    <t>09/04/2014-12/04/2014 LECTURE Tuesday, Thursday 10:00AM - 11:15AM, Sawyer, Room 929 (more)...</t>
  </si>
  <si>
    <t xml:space="preserve">ENT-101-I Business Foundations </t>
  </si>
  <si>
    <t>09/04/2014-12/04/2014 LECTURE Tuesday, Thursday 11:30AM - 12:45PM, 1 Beacon, Room 102 (more)...</t>
  </si>
  <si>
    <t xml:space="preserve">ENT-101-J Business Foundations </t>
  </si>
  <si>
    <t>09/04/2014-12/04/2014 LECTURE Tuesday, Thursday 11:30AM - 12:45PM, Sawyer, Room 429 (more)...</t>
  </si>
  <si>
    <t>M. Huvaj</t>
  </si>
  <si>
    <t xml:space="preserve">ENT-101-K Business Foundations </t>
  </si>
  <si>
    <t>09/04/2014-12/04/2014 LECTURE Tuesday, Thursday 02:30PM - 03:45PM, Sawyer, Room 040 (more)...</t>
  </si>
  <si>
    <t>S. Bhatia</t>
  </si>
  <si>
    <t xml:space="preserve">ENT-101-L Business Foundations </t>
  </si>
  <si>
    <t>09/05/2014-11/21/2014 LECTURE Friday 10:00AM - 12:40PM, Sawyer, Room 040 (more)...</t>
  </si>
  <si>
    <t>4 / 32 / 0</t>
  </si>
  <si>
    <t xml:space="preserve">ENT-280-A Opportunity Recognition &amp; Disc *Prerequisites: MGT 101;Sophomore StandinG. For sections designated for ENT majors and minors only, only ENT majors and minors may enroll in those sections. For sections designated for Non-ENT majors and minors, ENT majors and minors are not allowed. </t>
  </si>
  <si>
    <t>09/03/2014-12/03/2014 LECTURE Monday, Wednesday 10:00AM - 11:15AM, Sawyer, Room 421 (more)...</t>
  </si>
  <si>
    <t>R. Smith</t>
  </si>
  <si>
    <t xml:space="preserve">ENT-280-B Opportunity Recognition &amp; Disc *Prerequisites: MGT 101;Sophomore StandinG. For sections designated for ENT majors and minors only, only ENT majors and minors may enroll in those sections. For sections designated for Non-ENT majors and minors, ENT majors and minors are not allowed. </t>
  </si>
  <si>
    <t>09/03/2014-12/03/2014 LECTURE Monday, Wednesday 11:30AM - 12:45PM, Sawyer, Room 421 (more)...</t>
  </si>
  <si>
    <t xml:space="preserve">ENT-300-A Legal &amp; Fin Risk With Startups *Prerequisites: ACCT 201 AND ENT 280. </t>
  </si>
  <si>
    <t>09/03/2014-12/03/2014 LECTURE Monday, Wednesday 10:00AM - 11:15AM, Sawyer, Room 1125 (more)...</t>
  </si>
  <si>
    <t>P. Nagy</t>
  </si>
  <si>
    <t xml:space="preserve">ENT-300-B Legal &amp; Fin Risk With Startups *Prerequisites: ACCT 201 AND ENT 280. </t>
  </si>
  <si>
    <t>09/03/2014-12/03/2014 LECTURE Monday, Wednesday 11:30AM - 12:45PM, Sawyer, Room 808 (more)...</t>
  </si>
  <si>
    <t>8 / 32 / 0</t>
  </si>
  <si>
    <t xml:space="preserve">ENT-315-A Entrepreneurial Skills *Prerequisites: ENT 280 and Junior standing </t>
  </si>
  <si>
    <t>09/03/2014-12/03/2014 LECTURE Monday, Wednesday 01:00PM - 02:15PM, Sawyer, Room 1021 (more)...</t>
  </si>
  <si>
    <t>B. Bendell</t>
  </si>
  <si>
    <t xml:space="preserve">ENT-315-B Entrepreneurial Skills *Prerequisites: ENT 280 and Junior standing </t>
  </si>
  <si>
    <t>09/03/2014-12/03/2014 LECTURE Monday, Wednesday 02:30PM - 03:45PM, Sawyer, Room 921 (more)...</t>
  </si>
  <si>
    <t xml:space="preserve">ENT-320-A Small Business Management *Prerequisites: Junior Standing </t>
  </si>
  <si>
    <t>09/03/2014-12/03/2014 LECTURE Monday, Wednesday 08:30AM - 09:45AM, Sawyer, Room 041 (more)...</t>
  </si>
  <si>
    <t>D. Lopez</t>
  </si>
  <si>
    <t>12 / 32 / 0</t>
  </si>
  <si>
    <t xml:space="preserve">ENT-326-A Writing the Business Plan *Prerequisites: ENT 300, ACCT 201, ACCT 202 and Junior Standing. </t>
  </si>
  <si>
    <t>09/04/2014-12/04/2014 LECTURE Tuesday, Thursday 08:30AM - 09:45AM, Sawyer, Room 041 (more)...</t>
  </si>
  <si>
    <t>17 / 32 / 0</t>
  </si>
  <si>
    <t xml:space="preserve">ENT-326-B Writing the Business Plan *Prerequisites: ENT 300, ACCT 201, ACCT 202 and Junior Standing. </t>
  </si>
  <si>
    <t>09/04/2014-12/04/2014 LECTURE Tuesday, Thursday 10:00AM - 11:15AM, Sawyer, Room 041 (more)...</t>
  </si>
  <si>
    <t xml:space="preserve">ENT-350-A Social Entrepreneurship *Prerequisites: Junior Standing </t>
  </si>
  <si>
    <t>09/04/2014-12/04/2014 LECTURE Tuesday, Thursday 02:30PM - 03:45PM, Sargent Hall, Room 275 (more)...</t>
  </si>
  <si>
    <t>ORNSTEIN, S</t>
  </si>
  <si>
    <t xml:space="preserve">ENT-354-A Global Entrepreneurship *Prerequisites: Junior Standing </t>
  </si>
  <si>
    <t>09/03/2014-12/03/2014 LECTURE Monday, Wednesday 11:30AM - 12:45PM, Sawyer, Room 427 (more)...</t>
  </si>
  <si>
    <t xml:space="preserve">ENT-419-A E-Project Opportunity *Prerequisites: ENT 101, MKT 210, FIN 200, MGT 217, ISOM 319, ENT 315, ENT 326 and Senior Standing. </t>
  </si>
  <si>
    <t>09/04/2014-12/04/2014 LECTURE Tuesday, Thursday 02:30PM - 03:45PM, Sawyer, Room 041 (more)...</t>
  </si>
  <si>
    <t xml:space="preserve">ENT-510-A Entrepreneurship Ind. Study *Prerequisites: ENT 326 and Senior Standing. Note: This course may be used as an ENT major elective. </t>
  </si>
  <si>
    <t xml:space="preserve">ENT-H101-A Business Foundations *Prerequisites: GPA of 3.3 or above required. </t>
  </si>
  <si>
    <t>09/03/2014-12/03/2014 LECTURE Monday, Wednesday 08:30AM - 09:45AM, Sawyer, Room 429 (more)...</t>
  </si>
  <si>
    <t>P. Nagy, G. Moker</t>
  </si>
  <si>
    <t>2 / 36 / 0</t>
  </si>
  <si>
    <t xml:space="preserve">ENT-H101-B Business Foundations *Prerequisites: GPA of 3.3 or above required. </t>
  </si>
  <si>
    <t>09/04/2014-12/04/2014 LECTURE Tuesday, Thursday 10:00AM - 11:15AM, Sawyer, Room 927 (more)...</t>
  </si>
  <si>
    <t>0 / 36 / 0</t>
  </si>
  <si>
    <t xml:space="preserve">ENVE-325-A Geographical Info Science *Prerequisites: Approved computer programming course or permission of instructor. </t>
  </si>
  <si>
    <t>09/05/2014-11/21/2014 LECTURE Friday 10:00AM - 12:40PM, Archer, Room 402 (more)...</t>
  </si>
  <si>
    <t>S. Lussier</t>
  </si>
  <si>
    <t>20 / 25 / 0</t>
  </si>
  <si>
    <t xml:space="preserve">ENVE-415-A Green Engineering *Prerequisites: Take ENVE-361 and ENVE-375,CHEM 211 or ENVE 226 </t>
  </si>
  <si>
    <t>09/09/2014-12/02/2014 LECTURE Tuesday 03:45PM - 06:35PM, Archer, Room 402 (more)...</t>
  </si>
  <si>
    <t>14 / 20 / 0</t>
  </si>
  <si>
    <t xml:space="preserve">ENVS-510-A Independent Study *Prerequisites: An independent study form must be submitted to the CAS Dean's Office. </t>
  </si>
  <si>
    <t xml:space="preserve">FIN-200-A Business Finance *Prerequisites: MATH 128 or higher; ACCT 201; STATS 240 or STATS 250 (can take concurrently with FIN 200); Sophomore standing </t>
  </si>
  <si>
    <t>09/03/2014-12/03/2014 LECTURE Monday, Wednesday 08:30AM - 09:45AM, Sawyer, Room 821 (more)...</t>
  </si>
  <si>
    <t>K. Nam</t>
  </si>
  <si>
    <t xml:space="preserve">FIN-200-B Business Finance *Prerequisites: MATH 128 or higher; ACCT 201; STATS 240 or STATS 250 (can take concurrently with FIN 200); Sophomore standing </t>
  </si>
  <si>
    <t>09/04/2014-12/04/2014 LECTURE Tuesday, Thursday 08:30AM - 09:45AM, Sawyer, Room 927 (more)...</t>
  </si>
  <si>
    <t>HAN, K</t>
  </si>
  <si>
    <t>0 / 40 / 0</t>
  </si>
  <si>
    <t xml:space="preserve">FIN-200-C Business Finance *Prerequisites: MATH 128 or higher; ACCT 201; STATS 240 or STATS 250 (can take concurrently with FIN 200); Sophomore standing </t>
  </si>
  <si>
    <t>09/03/2014-12/03/2014 LECTURE Monday, Wednesday 02:30PM - 03:45PM, Sawyer, Room 423 (more)...</t>
  </si>
  <si>
    <t>K. Simonyan</t>
  </si>
  <si>
    <t xml:space="preserve">FIN-200-D Business Finance *Prerequisites: MATH 128 or higher; ACCT 201; STATS 240 or STATS 250 (can take concurrently with FIN 200); Sophomore standing </t>
  </si>
  <si>
    <t>09/04/2014-12/04/2014 LECTURE Tuesday, Thursday 11:30AM - 12:45PM, Sawyer, Room 423 (more)...</t>
  </si>
  <si>
    <t>A. Jalal</t>
  </si>
  <si>
    <t xml:space="preserve">FIN-200-E Business Finance *Prerequisites: MATH 128 or higher; ACCT 201; STATS 240 or STATS 250 (can take concurrently with FIN 200); Sophomore standing </t>
  </si>
  <si>
    <t>09/03/2014-12/03/2014 LECTURE Monday, Wednesday 10:00AM - 11:15AM, Sawyer, Room 427 (more)...</t>
  </si>
  <si>
    <t>Y. Becker</t>
  </si>
  <si>
    <t>0 / 43 / 0</t>
  </si>
  <si>
    <t xml:space="preserve">FIN-200-F Business Finance *Prerequisites: MATH 128 or higher; ACCT 201; STATS 240 or STATS 250 (can take concurrently with FIN 200); Sophomore standing </t>
  </si>
  <si>
    <t>09/04/2014-12/04/2014 LECTURE Tuesday, Thursday 02:30PM - 03:45PM, Sawyer, Room 921 (more)...</t>
  </si>
  <si>
    <t xml:space="preserve">FIN-200-G Business Finance *Prerequisites: MATH 128 or higher; ACCT 201; STATS 240 or STATS 250 (can take concurrently with FIN 200); Sophomore standing </t>
  </si>
  <si>
    <t>09/03/2014-12/03/2014 LECTURE Monday, Wednesday 11:30AM - 12:45PM, Sawyer, Room 927 (more)...</t>
  </si>
  <si>
    <t>W. Johnson</t>
  </si>
  <si>
    <t xml:space="preserve">FIN-210-A Personal Finance </t>
  </si>
  <si>
    <t>09/04/2014-12/04/2014 LECTURE Tuesday, Thursday 02:30PM - 03:45PM, Sawyer, Room 423 (more)...</t>
  </si>
  <si>
    <t>ATHERTON, C</t>
  </si>
  <si>
    <t xml:space="preserve">FIN-210-B Personal Finance </t>
  </si>
  <si>
    <t>09/04/2014-12/04/2014 LECTURE Tuesday, Thursday 08:30AM - 09:45AM, Sawyer, Room 921 (more)...</t>
  </si>
  <si>
    <t>4 / 40 / 0</t>
  </si>
  <si>
    <t xml:space="preserve">FIN-311-A Intermediate Finance *Prerequisites: FIN 200 (formerly FIN 310) </t>
  </si>
  <si>
    <t>09/04/2014-12/04/2014 LECTURE Tuesday, Thursday 11:30AM - 12:45PM, Sawyer, Room 921 (more)...</t>
  </si>
  <si>
    <t>L. Guo</t>
  </si>
  <si>
    <t xml:space="preserve">FIN-315-A Principles of Investments *Prerequisites: FIN 200 (formerly FIN 310); Junior standing </t>
  </si>
  <si>
    <t>09/04/2014-12/04/2014 LECTURE Tuesday, Thursday 10:00AM - 11:15AM, Sawyer, Room 522 (more)...</t>
  </si>
  <si>
    <t xml:space="preserve">FIN-319-A Money &amp; Capital Markets *Prerequisites: EC 101; EC 102; Junior standing </t>
  </si>
  <si>
    <t>09/03/2014-12/03/2014 LECTURE Monday, Wednesday 01:00PM - 02:15PM, Sawyer, Room 522 (more)...</t>
  </si>
  <si>
    <t>K. Fogel</t>
  </si>
  <si>
    <t xml:space="preserve">FIN-413-A Invest Analy &amp; Portfolio Mgt *Prerequisites: FIN 315, Junior standing </t>
  </si>
  <si>
    <t>09/03/2014-12/03/2014 LECTURE Monday, Wednesday 10:00AM - 11:15AM, Sawyer, Room 522 (more)...</t>
  </si>
  <si>
    <t xml:space="preserve">FIN-415-A Capital Budgeting *Prerequisites: FIN 311 or permission of instructor, Junior standing </t>
  </si>
  <si>
    <t>09/03/2014-12/03/2014 LECTURE Monday, Wednesday 11:30AM - 12:45PM, Sawyer, Room 1021 (more)...</t>
  </si>
  <si>
    <t>9 / 35 / 0</t>
  </si>
  <si>
    <t xml:space="preserve">FIN-417-A Multinational Financial Mgt *Prerequisites: FIN 200 (formerly FIN 310); Junior standing </t>
  </si>
  <si>
    <t>09/04/2014-12/04/2014 LECTURE Tuesday, Thursday 10:00AM - 11:15AM, Sawyer, Room 429 (more)...</t>
  </si>
  <si>
    <t>12 / 50 / 0</t>
  </si>
  <si>
    <t xml:space="preserve">FIN-419-A Prob of Managerial Finance *Prerequisites: FIN 311; Two FIN major required or elective courses; Senior standing </t>
  </si>
  <si>
    <t>09/03/2014-12/03/2014 LECTURE Monday, Wednesday 02:30PM - 03:45PM, Sawyer, Room 927 (more)...</t>
  </si>
  <si>
    <t>PREZAS, A</t>
  </si>
  <si>
    <t>9 / 40 / 0</t>
  </si>
  <si>
    <t xml:space="preserve">FIN-H200-A Honors Business Finance *Prerequisites: MATH 128 or higher; ACCT 201; STATS 240 or STATS 250(can take concurrently with FIN H200); Sophomore standing; 3.3 GPA </t>
  </si>
  <si>
    <t>09/04/2014-12/04/2014 LECTURE Tuesday, Thursday 02:30PM - 03:45PM, Sawyer, Room 522 (more)...</t>
  </si>
  <si>
    <t xml:space="preserve">FPP-315-A Principles of Investment *Prerequisites: FIN 200(formerly FIN 310) or FPP 200(formerly FPP 310); </t>
  </si>
  <si>
    <t>09/04/2014-12/04/2014 LECTURE Tuesday, Thursday 10:00AM - 11:15AM, Room to be Announced (more)...</t>
  </si>
  <si>
    <t>FR-101-A Elementary French I *Course fulfills the following: Language BA Requirement</t>
  </si>
  <si>
    <t>09/04/2014-12/04/2014 LECTURE Tuesday, Thursday 08:30AM - 09:45AM, Donahue, Room 308 (more)...</t>
  </si>
  <si>
    <t>M. Salvodon</t>
  </si>
  <si>
    <t>FR-101-B Elementary French I *Course fulfills the following: Language BA Requirement</t>
  </si>
  <si>
    <t>09/03/2014-12/03/2014 LECTURE Monday, Wednesday, Friday 10:00AM - 10:50AM, Donahue, Room 308 (more)...</t>
  </si>
  <si>
    <t>T. Bentaous</t>
  </si>
  <si>
    <t>FR-101-C Elementary French I *Course fulfills the following: Language BA Requirement</t>
  </si>
  <si>
    <t>09/03/2014-12/03/2014 LECTURE Monday, Wednesday, Friday 12:00PM - 12:50PM, Donahue, Room 638B (more)...</t>
  </si>
  <si>
    <t>FR-201-A Intermediate French I *Prerequisites: Instructor's consent *Course fulfills the following: Language BA Requirement</t>
  </si>
  <si>
    <t>09/04/2014-12/04/2014 LECTURE Tuesday, Thursday 10:00AM - 11:15AM, Sargent Hall, Room 245 (more)...</t>
  </si>
  <si>
    <t xml:space="preserve">FR-314-A Marie Antoinette, Fashion Rev. </t>
  </si>
  <si>
    <t>09/04/2014-12/04/2014 LECTURE Tuesday, Thursday 04:00PM - 05:15PM, Donahue, Room 308 (more)...</t>
  </si>
  <si>
    <t>B. Abrams</t>
  </si>
  <si>
    <t>21 / 28 / 0</t>
  </si>
  <si>
    <t>FR-315-A Mots Doux: Love, Lust &amp; Lit *Prerequisites: Take FR-205 or Instructor's consent *Course fulfills the following: Language BA Requirement</t>
  </si>
  <si>
    <t>09/04/2014-12/04/2014 LECTURE Tuesday, Thursday 02:30PM - 03:45PM, Donahue, Room 638B (more)...</t>
  </si>
  <si>
    <t>12 / 25 /</t>
  </si>
  <si>
    <t>GER-101-A Elementary German I *Course fulfills the following: Language BA Requirement</t>
  </si>
  <si>
    <t>09/03/2014-12/03/2014 LECTURE Monday, Wednesday, Friday 12:00PM - 12:50PM, Sawyer, Room 323 (more)...</t>
  </si>
  <si>
    <t>S. Ward</t>
  </si>
  <si>
    <t>GER-201-A Intermediate German I *Prerequisites: GER 102 or instructor's consent *Course fulfills the following: Language BA Requirement</t>
  </si>
  <si>
    <t>09/03/2014-12/03/2014 LECTURE Monday, Wednesday, Friday 01:00PM - 01:50PM, Donahue, Room 219 (more)...</t>
  </si>
  <si>
    <t>GER-216-A Masters of Ger. Lit in English *Course fulfills the following: Literature Requirement Humanities Literature Requirement</t>
  </si>
  <si>
    <t>09/03/2014-12/03/2014 LECTURE Monday, Wednesday 02:30PM - 03:45PM, Donahue, Room 220 (more)...</t>
  </si>
  <si>
    <t>J. Rosellini</t>
  </si>
  <si>
    <t>GVT-110-A Intro to American Democracy *Course fulfills the following: Social Sciences BS BA BFA Requirement Social Science BSJ Requirement</t>
  </si>
  <si>
    <t>09/03/2014-12/03/2014 LECTURE Monday, Wednesday, Friday 11:00AM - 11:50AM, Archer, Room 185 (more)...</t>
  </si>
  <si>
    <t>GVT-110-B Intro to American Democracy *Course fulfills the following: Social Sciences BS BA BFA Requirement Social Science BSJ Requirement</t>
  </si>
  <si>
    <t>09/04/2014-12/04/2014 LECTURE Tuesday, Thursday 02:30PM - 03:45PM, 1 Beacon, Room 101 (more)...</t>
  </si>
  <si>
    <t>GVT-110-C Intro to American Democracy *Course fulfills the following: Social Sciences BS BA BFA Requirement Social Science BSJ Requirement</t>
  </si>
  <si>
    <t>09/03/2014-12/03/2014 LECTURE Monday, Wednesday, Friday 08:00AM - 08:50AM, Sawyer, Room 133 (more)...</t>
  </si>
  <si>
    <t>K. Glynn</t>
  </si>
  <si>
    <t>GVT-110-D Intro to American Democracy *Course fulfills the following: Social Sciences BS BA BFA Requirement Social Science BSJ Requirement</t>
  </si>
  <si>
    <t>09/04/2014-12/04/2014 LECTURE Tuesday, Thursday 08:30AM - 09:45AM, Sawyer, Room 608 (more)...</t>
  </si>
  <si>
    <t>TOW,A</t>
  </si>
  <si>
    <t>GVT-110-HYB1 Intro to American Democracy *Course fulfills the following: Social Sciences BS BA BFA Requirement Social Science BSJ Requirement</t>
  </si>
  <si>
    <t>09/04/2014-12/04/2014 LECTURE Thursday 04:00PM - 05:15PM, Archer, Room 185</t>
  </si>
  <si>
    <t>K. Cosgrove</t>
  </si>
  <si>
    <t xml:space="preserve">GVT-115-A Evolution of the Global System </t>
  </si>
  <si>
    <t>09/03/2014-12/03/2014 LECTURE Monday, Wednesday, Friday 12:00PM - 12:50PM, 1 Beacon, Room 103 (more)...</t>
  </si>
  <si>
    <t>R. Laffey</t>
  </si>
  <si>
    <t xml:space="preserve">GVT-115-B Evolution of the Global System </t>
  </si>
  <si>
    <t>09/04/2014-12/04/2014 LECTURE Tuesday, Thursday 11:30AM - 12:45PM, Sawyer, Room 608 (more)...</t>
  </si>
  <si>
    <t>GVT-120-B Research Methods *Course fulfills the following: Social Sciences BS BA BFA Requirement</t>
  </si>
  <si>
    <t>09/03/2014-12/03/2014 LECTURE Monday, Wednesday 01:00PM - 02:15PM, Sawyer, Room 1122 (more)...</t>
  </si>
  <si>
    <t>J. Yesnowitz</t>
  </si>
  <si>
    <t>GVT-201-B Statistics for Pol Science *Prerequisites: Sophomore Standing GVT 110 and 120 and Math 128 or higher. *Course fulfills the following: Quantitive Reasoning Requirement</t>
  </si>
  <si>
    <t>09/04/2014-12/04/2014 LECTURE Tuesday, Thursday 10:00AM - 11:15AM, Sawyer, Room 326 (more)...</t>
  </si>
  <si>
    <t>B. Conley</t>
  </si>
  <si>
    <t>GVT-208-A Politics / Religion *Course fulfills the following: Cultural Diversity Option A Requirement Social Sciences BS BA BFA Requirement Social Science BSJ Requirement</t>
  </si>
  <si>
    <t>09/04/2014-12/04/2014 LECTURE Tuesday, Thursday 08:30AM - 09:45AM, Sawyer, Room 134 (more)...</t>
  </si>
  <si>
    <t>GVT-224-A Introduction to Public Policy *Prerequisites: GVT 110 and GVT 120 or instructor's permission *Course fulfills the following: Social Sciences BS BA BFA Requirement Social Science BSJ Requirement</t>
  </si>
  <si>
    <t>09/04/2014-12/04/2014 LECTURE Tuesday, Thursday 10:00AM - 11:15AM, Donahue, Room 308 (more)...</t>
  </si>
  <si>
    <t>R. Cobb</t>
  </si>
  <si>
    <t xml:space="preserve">GVT-225-A U.S. Con Law &amp; Civil Liberties </t>
  </si>
  <si>
    <t>09/03/2014-12/03/2014 LECTURE Monday, Wednesday, Friday 12:00PM - 12:50PM, 1 Beacon, Room B (more)...</t>
  </si>
  <si>
    <t>GVT-261-A Theory &amp; Practice of IR *Prerequisites: GVT 110, and GVT 120 or consent of instructor. *Course fulfills the following: Social Sciences BS BA BFA Requirement</t>
  </si>
  <si>
    <t>09/03/2014-12/03/2014 LECTURE Monday, Wednesday 01:00PM - 02:15PM, Sawyer, Room 134 (more)...</t>
  </si>
  <si>
    <t>R. Dominguez</t>
  </si>
  <si>
    <t xml:space="preserve">GVT-275-A Ancient &amp; Medieval Pol Theory </t>
  </si>
  <si>
    <t>09/03/2014-12/03/2014 LECTURE Monday, Wednesday, Friday 09:00AM - 09:50AM, 1 Beacon, Room B (more)...</t>
  </si>
  <si>
    <t>GVT-281-A Intro to Comparative Politics *Prerequisites: GVT 110 and GVT 120 or consent of instructor. *Course fulfills the following: Social Sciences BS BA BFA Requirement Social Science BSJ Requirement</t>
  </si>
  <si>
    <t>09/03/2014-12/03/2014 LECTURE Monday, Wednesday, Friday 10:00AM - 10:50AM, Donahue, Room 218B (more)...</t>
  </si>
  <si>
    <t>K. Lindeman</t>
  </si>
  <si>
    <t>GVT-310-A Global Political Economy *Prerequisites: GVT 281 and GVT 261 or instructors consent *Course fulfills the following: Social Sciences BS BA BFA Requirement</t>
  </si>
  <si>
    <t>09/05/2014-11/21/2014 LECTURE Friday 01:00PM - 03:40PM, 73 Tremont, Room 2100 (more)...</t>
  </si>
  <si>
    <t>ROYO,S</t>
  </si>
  <si>
    <t>GVT-355-A American Parties &amp; Politics *Prerequisites: GVT 110 AND GVT 120, or instructor's consent *Course fulfills the following: Social Sciences BS BA BFA Requirement Social Science BSJ Requirement</t>
  </si>
  <si>
    <t>09/03/2014-12/03/2014 LECTURE Monday, Wednesday 02:30PM - 03:45PM, Sawyer, Room 308 (more)...</t>
  </si>
  <si>
    <t>GVT-359-A Hockey &amp; Politics *Course fulfills the following: Social Sciences BS BA BFA Requirement</t>
  </si>
  <si>
    <t>09/03/2014-12/03/2014 LECTURE Monday, Wednesday 02:30PM - 03:45PM, Archer, Room 350 (more)...</t>
  </si>
  <si>
    <t>GVT-360-A Elections and Voting *Course fulfills the following: Social Sciences BS BA BFA Requirement Humanities &amp; History Requirement Social Science BSJ Requirement</t>
  </si>
  <si>
    <t>09/04/2014-12/04/2014 LECTURE Tuesday, Thursday 11:30AM - 12:45PM, Sargent Hall, Room 385 (more)...</t>
  </si>
  <si>
    <t>28 / 60 / 0</t>
  </si>
  <si>
    <t>GVT-387-A Conflict &amp; Reconc in Cent Amer *Prerequisites: GVT 281 or instructor's consent. Junior status or above *Travel during winter break required Instrutor consent Interview required *Course fulfills the following: Cultural Diversity Option B Requirement Social Sciences BS BA BFA Requirement Expanded Classroom Requirement</t>
  </si>
  <si>
    <t>09/03/2014-12/03/2014 LECTURE Wednesday 04:00PM - 05:15PM, Sawyer, Room 134</t>
  </si>
  <si>
    <t>GVT-391-HYB1 Canada: Multicultural Politics *Prerequisites: GVT 110/120 or Instructor's permission *Course fulfills the following: Cultural Diversity Option B Requirement Social Sciences BS BA BFA Requirement Social Science BSJ Requirement</t>
  </si>
  <si>
    <t>09/04/2014-12/04/2014 LECTURE Thursday 02:30PM - 03:45PM, Sargent Hall, Room 205</t>
  </si>
  <si>
    <t>GVT-463-A International Legal Systems *Prerequisites: Junior status or above *Course fulfills the following: Social Sciences BS BA BFA Requirement</t>
  </si>
  <si>
    <t>09/03/2014-12/03/2014 LECTURE Monday, Wednesday 04:00PM - 05:15PM, Archer, Room 365A (more)...</t>
  </si>
  <si>
    <t>GVT-465-A Int'l &amp; Trans Organizations *Prerequisites: GVT-261 *Course fulfills the following: Social Sciences BS BA BFA Requirement Social Change BSBA Requirement Social Science BSJ Requirement</t>
  </si>
  <si>
    <t>09/03/2014-12/03/2014 LECTURE Monday, Wednesday 02:30PM - 03:45PM, Donahue, Room 218B (more)...</t>
  </si>
  <si>
    <t>F. Lohr</t>
  </si>
  <si>
    <t>GVT-467-A Comparative Social Movements *Prerequisites: Junior status *Course fulfills the following: Cultural Diversity Option B Requirement Social Sciences BS BA BFA Requirement Social Change BSBA Requirement Social Science BSJ Requirement</t>
  </si>
  <si>
    <t>09/05/2014-11/21/2014 LECTURE Friday 01:00PM - 03:40PM, Archer, Room 350 (more)...</t>
  </si>
  <si>
    <t>GVT-469-A International Human Rights *Prerequisites: GVT 261 Junior status or above *Course fulfills the following: Social Sciences BS BA BFA Requirement Social Science BSJ Requirement</t>
  </si>
  <si>
    <t>09/04/2014-12/04/2014 LECTURE Tuesday, Thursday 11:30AM - 12:45PM, Sawyer, Room 421 (more)...</t>
  </si>
  <si>
    <t>GVT-485-A Politics of the Middle East *Prerequisites: TAKE GVT-281 OR INSTRUCTOR'S CONSENT *Course fulfills the following: Cultural Diversity Option B Requirement Social Sciences BS BA BFA Requirement</t>
  </si>
  <si>
    <t>09/03/2014-12/03/2014 LECTURE Monday, Wednesday, Friday 11:00AM - 11:50AM, Sawyer, Room 1121 (more)...</t>
  </si>
  <si>
    <t>GVT-510-A Independent Study *Prerequisites: Instructor's consent required *Course fulfills the following: Social Sciences BS BA BFA Requirement</t>
  </si>
  <si>
    <t>GVT-515-A Senior Seminar *Course fulfills the following: Social Sciences BS BA BFA Requirement</t>
  </si>
  <si>
    <t>09/08/2014-12/01/2014 LECTURE Monday 04:00PM - 05:15PM, 73 Tremont, Room 9090</t>
  </si>
  <si>
    <t>13 / 40 / 0</t>
  </si>
  <si>
    <t>GVT-555-C Senior Thesis *Prerequisites: Instructor's consent required *Course fulfills the following: Social Sciences BS BA BFA Requirement</t>
  </si>
  <si>
    <t>GVT-555-E Senior Thesis *Prerequisites: Instructor's consent required *Course fulfills the following: Social Sciences BS BA BFA Requirement</t>
  </si>
  <si>
    <t>GVT-555-H Senior Thesis *Prerequisites: Instructor's consent required *Course fulfills the following: Social Sciences BS BA BFA Requirement</t>
  </si>
  <si>
    <t>HST-101-A Hist of Western Civilization I *Course fulfills the following: Humanities &amp; History Requirement Humanities Literature Requirement</t>
  </si>
  <si>
    <t>09/03/2014-12/03/2014 LECTURE Monday, Wednesday, Friday 10:00AM - 10:50AM, Archer, Room 350 (more)...</t>
  </si>
  <si>
    <t>C. Corretti</t>
  </si>
  <si>
    <t>HST-149-A Empires &amp; Globalization I *Course fulfills the following: Cultural Diversity Option B Requirement Humanities &amp; History Requirement Humanities Literature Requirement</t>
  </si>
  <si>
    <t>09/03/2014-12/03/2014 LECTURE Monday, Wednesday, Friday 08:00AM - 08:50AM, Archer, Room 350 (more)...</t>
  </si>
  <si>
    <t>C. Weiss</t>
  </si>
  <si>
    <t>HST-149-B Empires &amp; Globalization I *Course fulfills the following: Cultural Diversity Option B Requirement Humanities &amp; History Requirement Humanities Literature Requirement</t>
  </si>
  <si>
    <t>09/03/2014-12/03/2014 LECTURE Monday, Wednesday, Friday 12:00PM - 12:50PM, Donahue, Room 308 (more)...</t>
  </si>
  <si>
    <t>Y. Xue</t>
  </si>
  <si>
    <t>HST-150-FSLA Empires &amp; Globalization II *FSL students only *Course fulfills the following: Cultural Diversity Option B Requirement Humanities &amp; History Requirement Humanities Literature Requirement</t>
  </si>
  <si>
    <t>09/04/2014-12/04/2014 LECTURE Tuesday, Thursday 08:30AM - 09:45AM, Donahue, Room 218A (more)...</t>
  </si>
  <si>
    <t>L. Rozmarin</t>
  </si>
  <si>
    <t>HST-150-FSLB Empires &amp; Globalization II *FSL students only. *Course fulfills the following: Cultural Diversity Option B Requirement Humanities &amp; History Requirement Humanities Literature Requirement</t>
  </si>
  <si>
    <t>09/04/2014-12/04/2014 LECTURE Tuesday, Thursday 11:30AM - 12:45PM, Sawyer, Room 1126 (more)...</t>
  </si>
  <si>
    <t>C. Smith</t>
  </si>
  <si>
    <t>HST-150-FSLC Empires &amp; Globalization II *FSL students only *Course fulfills the following: Cultural Diversity Option B Requirement Humanities &amp; History Requirement Humanities Literature Requirement</t>
  </si>
  <si>
    <t>09/04/2014-12/04/2014 LECTURE Tuesday, Thursday 10:00AM - 11:15AM, Sawyer, Room 1128 (more)...</t>
  </si>
  <si>
    <t>Shadbash, S</t>
  </si>
  <si>
    <t>HST-150-FSLD Empires &amp; Globalization II *FSL students only *Course fulfills the following: Cultural Diversity Option B Requirement Humanities &amp; History Requirement Humanities Literature Requirement</t>
  </si>
  <si>
    <t>09/03/2014-12/03/2014 LECTURE Monday, Wednesday 02:30PM - 03:45PM, Sawyer, Room 1128 (more)...</t>
  </si>
  <si>
    <t>G. Nessler</t>
  </si>
  <si>
    <t>HST-150-FSLE Empires &amp; Globalization II **EF/SU Transition Program students only *Course fulfills the following: Cultural Diversity Option B Requirement Humanities &amp; History Requirement Humanities Literature Requirement</t>
  </si>
  <si>
    <t>09/04/2014-12/04/2014 LECTURE Tuesday, Thursday 01:00PM - 02:15PM, Sawyer, Room 1008</t>
  </si>
  <si>
    <t>HST-181-A American History I *Course fulfills the following: Humanities &amp; History Requirement Humanities Literature Requirement</t>
  </si>
  <si>
    <t>09/03/2014-12/03/2014 LECTURE Monday, Wednesday, Friday 09:00AM - 09:50AM, Archer, Room 350 (more)...</t>
  </si>
  <si>
    <t>HANNIGAN, R</t>
  </si>
  <si>
    <t>HST-181-FSLA American History I *Course fulfills the following: Humanities &amp; History Requirement Humanities Literature Requirement</t>
  </si>
  <si>
    <t>09/04/2014-12/04/2014 LECTURE Tuesday, Thursday 02:30PM - 03:45PM, 73 Tremont, Room SLSC (more)...</t>
  </si>
  <si>
    <t>19 / 30 / 0</t>
  </si>
  <si>
    <t>HST-200-A Gateway to the Past *Course fulfills the following: Humanities &amp; History Requirement Humanities Literature Requirement</t>
  </si>
  <si>
    <t>09/04/2014-12/04/2014 LECTURE Tuesday, Thursday 11:30AM - 12:45PM, Sawyer, Room 621 (more)...</t>
  </si>
  <si>
    <t>P. Reeve</t>
  </si>
  <si>
    <t xml:space="preserve">HST-218-A History of the Mongols </t>
  </si>
  <si>
    <t>09/04/2014-12/04/2014 LECTURE Tuesday, Thursday 10:00AM - 11:15AM, Sawyer, Room 1138 (more)...</t>
  </si>
  <si>
    <t>M. Farhani Monfared</t>
  </si>
  <si>
    <t xml:space="preserve">HST-235-A Hist of Sport &amp; Olympic Games </t>
  </si>
  <si>
    <t>09/03/2014-12/03/2014 LECTURE Monday, Wednesday, Friday 09:00AM - 09:50AM, 73 Tremont, Room 2100 (more)...</t>
  </si>
  <si>
    <t>NELSON, J</t>
  </si>
  <si>
    <t>HST-246-A History of Modern Iran *Course fulfills the following: Humanities &amp; History Requirement</t>
  </si>
  <si>
    <t>09/04/2014-12/04/2014 LECTURE Tuesday, Thursday 08:30AM - 09:45AM, Ridgeway, Room 416 (more)...</t>
  </si>
  <si>
    <t>HST-261-A African History to 1800 *Course fulfills the following: Cultural Diversity Option B Requirement Humanities &amp; History Requirement Humanities Literature Requirement</t>
  </si>
  <si>
    <t>09/03/2014-12/03/2014 LECTURE Monday, Wednesday, Friday 11:00AM - 11:50AM, Archer, Room 462A (more)...</t>
  </si>
  <si>
    <t>L. Lee</t>
  </si>
  <si>
    <t xml:space="preserve">HST-265-A Comparative Slavery </t>
  </si>
  <si>
    <t>09/03/2014-12/03/2014 LECTURE Monday, Wednesday, Friday 12:00PM - 12:50PM, Archer, Room 462A (more)...</t>
  </si>
  <si>
    <t>HST-268-A History of the Mediterranean *Course fulfills the following: Humanities &amp; History Requirement Humanities Literature Requirement</t>
  </si>
  <si>
    <t>09/03/2014-12/03/2014 LECTURE Monday, Wednesday, Friday 11:00AM - 11:50AM, Donahue, Room 308 (more)...</t>
  </si>
  <si>
    <t>M. Casini</t>
  </si>
  <si>
    <t xml:space="preserve">HST-270-A Revolution! Europe 1650-1815 </t>
  </si>
  <si>
    <t>09/03/2014-12/03/2014 LECTURE Wednesday 01:00PM - 03:40PM, Sawyer, Room 821 (more)...</t>
  </si>
  <si>
    <t>C. Corretti, C. Weiss</t>
  </si>
  <si>
    <t>HST-275-A Women in 20th Century Europe *Course fulfills the following: Cultural Diversity Option B Requirement Humanities &amp; History Requirement Humanities Literature Requirement Social Change BSBA Requirement</t>
  </si>
  <si>
    <t>09/04/2014-12/04/2014 LECTURE Tuesday, Thursday 11:30AM - 12:45PM, 1 Beacon, Room 101 (more)...</t>
  </si>
  <si>
    <t>PLOTT, M</t>
  </si>
  <si>
    <t>HST-292-A Am Foreign Relations From 1898 *Course fulfills the following: Humanities &amp; History Requirement Humanities Literature Requirement</t>
  </si>
  <si>
    <t>09/03/2014-12/03/2014 LECTURE Monday, Wednesday, Friday 10:00AM - 10:50AM, Sawyer, Room 326 (more)...</t>
  </si>
  <si>
    <t>HST-319-A Hst of Black Music in America *Course fulfills the following: Cultural Diversity Option A Requirement Humanities &amp; History Requirement Humanities Literature Requirement</t>
  </si>
  <si>
    <t>09/04/2014-12/04/2014 LECTURE Tuesday, Thursday 02:30PM - 03:45PM, Sawyer, Room 326 (more)...</t>
  </si>
  <si>
    <t>HST-369-A American Objects in History *Course fulfills the following: Humanities &amp; History Requirement</t>
  </si>
  <si>
    <t>09/04/2014-12/04/2014 LECTURE Tuesday, Thursday 04:00PM - 05:15PM, 1 Beacon, Room 102 (more)...</t>
  </si>
  <si>
    <t>S. O'Neill</t>
  </si>
  <si>
    <t>HST-371-A U.S. Women's Hst Colonial-1865 *Course fulfills the following: Cultural Diversity Option A Requirement Humanities &amp; History Requirement Humanities Literature Requirement</t>
  </si>
  <si>
    <t>09/08/2014-12/01/2014 LECTURE Monday 01:00PM - 03:40PM, Sawyer, Room 040 (more)...</t>
  </si>
  <si>
    <t>HST-412-A Europe in the 20th Century *Course fulfills the following: Humanities &amp; History Requirement Humanities Literature Requirement</t>
  </si>
  <si>
    <t>09/08/2014-12/01/2014 LECTURE Monday 01:00PM - 03:40PM, 1 Beacon, Room 101 (more)...</t>
  </si>
  <si>
    <t>HST-414-A Nazi Germany *Course fulfills the following: Humanities &amp; History Requirement Humanities Literature Requirement Social Change BSBA Requirement</t>
  </si>
  <si>
    <t>09/05/2014-11/21/2014 LECTURE Friday 01:00PM - 03:40PM, Donahue, Room 308 (more)...</t>
  </si>
  <si>
    <t xml:space="preserve">ISOM-120-A Info Tech and Productivity </t>
  </si>
  <si>
    <t>09/03/2014-12/03/2014 LECTURE Monday, Wednesday 08:30AM - 09:45AM, Sawyer, Room 521 (more)...</t>
  </si>
  <si>
    <t>S. Roulston</t>
  </si>
  <si>
    <t xml:space="preserve">ISOM-120-B Info Tech and Productivity </t>
  </si>
  <si>
    <t>09/03/2014-12/03/2014 LECTURE Monday, Wednesday 10:00AM - 11:15AM, Sawyer, Room 508 (more)...</t>
  </si>
  <si>
    <t xml:space="preserve">ISOM-120-C Info Tech and Productivity </t>
  </si>
  <si>
    <t>09/03/2014-12/03/2014 LECTURE Monday, Wednesday 11:30AM - 12:45PM, Sawyer, Room 508 (more)...</t>
  </si>
  <si>
    <t xml:space="preserve">ISOM-120-D Info Tech and Productivity </t>
  </si>
  <si>
    <t>09/03/2014-12/03/2014 LECTURE Monday, Wednesday 01:00PM - 02:15PM, Sawyer, Room 508 (more)...</t>
  </si>
  <si>
    <t xml:space="preserve">ISOM-130-A Data Science and Analytics *Prerequisites: ENT 101 </t>
  </si>
  <si>
    <t>09/04/2014-12/04/2014 LECTURE Tuesday, Thursday 11:30AM - 12:45PM, Sawyer, Room 508 (more)...</t>
  </si>
  <si>
    <t>L. Zouharis</t>
  </si>
  <si>
    <t xml:space="preserve">ISOM-130-B Data Science and Analytics *Prerequisites: ENT 101 </t>
  </si>
  <si>
    <t>09/04/2014-12/04/2014 LECTURE Tuesday, Thursday 02:30PM - 03:45PM, Sawyer, Room 521 (more)...</t>
  </si>
  <si>
    <t xml:space="preserve">ISOM-201-A Data and Decisions Analysis *Prerequisites: MATH 128 or higher; STATS 240 or STATS 250 </t>
  </si>
  <si>
    <t>09/03/2014-12/03/2014 LECTURE Monday, Wednesday 08:30AM - 09:45AM, Sawyer, Room 325 (more)...</t>
  </si>
  <si>
    <t>BROOKS, P</t>
  </si>
  <si>
    <t xml:space="preserve">ISOM-201-B Data and Decisions Analysis *Prerequisites: MATH 128 or higher; STATS 240 or STATS 250 </t>
  </si>
  <si>
    <t>09/03/2014-12/03/2014 LECTURE Monday, Wednesday 10:00AM - 11:15AM, Sawyer, Room 325 (more)...</t>
  </si>
  <si>
    <t>H. Arslan</t>
  </si>
  <si>
    <t xml:space="preserve">ISOM-201-C Data and Decisions Analysis *Prerequisites: MATH 128 or higher; STATS 240 or STATS 250 </t>
  </si>
  <si>
    <t>09/03/2014-12/03/2014 LECTURE Monday, Wednesday 11:30AM - 12:45PM, Sawyer, Room 325 (more)...</t>
  </si>
  <si>
    <t xml:space="preserve">ISOM-201-D Data and Decisions Analysis *Prerequisites: MATH 128 or higher; STATS 240 or STATS 250 </t>
  </si>
  <si>
    <t>09/03/2014-12/03/2014 LECTURE Monday, Wednesday 01:00PM - 02:15PM, Sawyer, Room 325 (more)...</t>
  </si>
  <si>
    <t xml:space="preserve">ISOM-201-E Data and Decisions Analysis *Prerequisites: MATH 128 or higher; STATS 240 or STATS 250 </t>
  </si>
  <si>
    <t>09/03/2014-12/03/2014 LECTURE Monday, Wednesday 02:30PM - 03:45PM, Sawyer, Room 325 (more)...</t>
  </si>
  <si>
    <t xml:space="preserve">ISOM-201-F Data and Decisions Analysis *Prerequisites: MATH 128 or higher; STATS 240 or STATS 250 </t>
  </si>
  <si>
    <t>09/04/2014-12/04/2014 LECTURE Tuesday, Thursday 08:30AM - 09:45AM, Sawyer, Room 325 (more)...</t>
  </si>
  <si>
    <t>S. McDonald</t>
  </si>
  <si>
    <t>16 / 30 / 0</t>
  </si>
  <si>
    <t xml:space="preserve">ISOM-201-H Data and Decisions Analysis *Prerequisites: MATH 128 or higher; STATS 240 or STATS 250 </t>
  </si>
  <si>
    <t>09/04/2014-12/04/2014 LECTURE Tuesday, Thursday 11:30AM - 12:45PM, Sawyer, Room 325 (more)...</t>
  </si>
  <si>
    <t xml:space="preserve">ISOM-201-I Data and Decisions Analysis *Prerequisites: MATH 128 or higher; STATS 240 or STATS 250 </t>
  </si>
  <si>
    <t>09/04/2014-12/04/2014 LECTURE Tuesday, Thursday 02:30PM - 03:45PM, Sawyer, Room 325 (more)...</t>
  </si>
  <si>
    <t>P. Cleary</t>
  </si>
  <si>
    <t xml:space="preserve">ISOM-212-A Web Design </t>
  </si>
  <si>
    <t>09/03/2014-12/03/2014 LECTURE Monday, Wednesday 11:30AM - 12:45PM, Sawyer, Room 521 (more)...</t>
  </si>
  <si>
    <t>A. McWhinnie</t>
  </si>
  <si>
    <t xml:space="preserve">ISOM-310-A Management Information Systems *Prerequisites: WRI 102 or SBS 220; and at least 45 completed credits </t>
  </si>
  <si>
    <t>09/03/2014-12/03/2014 LECTURE Monday, Wednesday 08:30AM - 09:45AM, Sawyer, Room 322 (more)...</t>
  </si>
  <si>
    <t>D. Thomas</t>
  </si>
  <si>
    <t xml:space="preserve">ISOM-310-B Management Information Systems *Prerequisites: WRI 102 or SBS 220; and at least 45 completed credits </t>
  </si>
  <si>
    <t>09/03/2014-12/03/2014 LECTURE Monday, Wednesday 10:00AM - 11:15AM, Sawyer, Room 322 (more)...</t>
  </si>
  <si>
    <t xml:space="preserve">ISOM-310-C Management Information Systems *Prerequisites: WRI 102 or SBS 220; and at least 45 completed credits </t>
  </si>
  <si>
    <t>09/03/2014-12/03/2014 LECTURE Monday, Wednesday 11:30AM - 12:45PM, Sawyer, Room 322 (more)...</t>
  </si>
  <si>
    <t xml:space="preserve">ISOM-310-D Management Information Systems *Prerequisites: WRI 102 or SBS 220; and at least 45 completed credits </t>
  </si>
  <si>
    <t>09/03/2014-12/03/2014 LECTURE Monday, Wednesday 01:00PM - 02:15PM, Sawyer, Room 322 (more)...</t>
  </si>
  <si>
    <t xml:space="preserve">ISOM-310-E Management Information Systems *Prerequisites: WRI 102 or SBS 220; and at least 45 completed credits </t>
  </si>
  <si>
    <t>09/03/2014-12/03/2014 LECTURE Monday, Wednesday 02:30PM - 03:45PM, Sawyer, Room 322 (more)...</t>
  </si>
  <si>
    <t>KAHN, B</t>
  </si>
  <si>
    <t xml:space="preserve">ISOM-310-F Management Information Systems *Prerequisites: WRI 102 or SBS 220; and at least 45 completed credits </t>
  </si>
  <si>
    <t>09/04/2014-12/04/2014 LECTURE Tuesday, Thursday 08:30AM - 09:45AM, Sawyer, Room 322 (more)...</t>
  </si>
  <si>
    <t>Y. Yao</t>
  </si>
  <si>
    <t xml:space="preserve">ISOM-310-G Management Information Systems *Prerequisites: WRI 102 or SBS 220; and at least 45 completed credits </t>
  </si>
  <si>
    <t>09/04/2014-12/04/2014 LECTURE Tuesday, Thursday 10:00AM - 11:15AM, Sawyer, Room 322 (more)...</t>
  </si>
  <si>
    <t xml:space="preserve">ISOM-310-I Management Information Systems *Prerequisites: WRI 102 or SBS 220; and at least 45 completed credits </t>
  </si>
  <si>
    <t>09/04/2014-12/04/2014 LECTURE Tuesday, Thursday 02:30PM - 03:45PM, Sawyer, Room 322 (more)...</t>
  </si>
  <si>
    <t>B. Ngugi</t>
  </si>
  <si>
    <t xml:space="preserve">ISOM-313-A Systems Analysis &amp; Design *Prerequisites: ISOM 310 </t>
  </si>
  <si>
    <t>09/03/2014-12/03/2014 LECTURE Monday, Wednesday 08:30AM - 09:45AM, Sawyer, Room 508 (more)...</t>
  </si>
  <si>
    <t>MEE, B</t>
  </si>
  <si>
    <t xml:space="preserve">ISOM-314-A Structured Programming </t>
  </si>
  <si>
    <t>09/03/2014-12/03/2014 LECTURE Monday, Wednesday 01:00PM - 02:15PM, Sawyer, Room 521 (more)...</t>
  </si>
  <si>
    <t>A. Kamis</t>
  </si>
  <si>
    <t xml:space="preserve">ISOM-319-A Operations Management *Prerequisites: ENT 101 (formerly SBS 101); ISOM 201; Junior standing </t>
  </si>
  <si>
    <t>09/03/2014-12/03/2014 LECTURE Monday, Wednesday 08:30AM - 09:45AM, Sawyer, Room 1023 (more)...</t>
  </si>
  <si>
    <t>J. Li</t>
  </si>
  <si>
    <t xml:space="preserve">ISOM-319-B Operations Management *Prerequisites: ENT 101 (formerly SBS 101); ISOM 201; Junior standing </t>
  </si>
  <si>
    <t>09/03/2014-12/03/2014 LECTURE Monday, Wednesday 10:00AM - 11:15AM, Sawyer, Room 1023 (more)...</t>
  </si>
  <si>
    <t xml:space="preserve">ISOM-319-C Operations Management *Prerequisites: ENT 101 (formerly SBS 101); ISOM 201; Junior standing </t>
  </si>
  <si>
    <t>09/03/2014-12/03/2014 LECTURE Monday, Wednesday 11:30AM - 12:45PM, Sawyer, Room 1023 (more)...</t>
  </si>
  <si>
    <t>S. Kim</t>
  </si>
  <si>
    <t xml:space="preserve">ISOM-319-D Operations Management *Prerequisites: ENT 101 (formerly SBS 101); ISOM 201; Junior standing </t>
  </si>
  <si>
    <t>09/03/2014-12/03/2014 LECTURE Monday, Wednesday 01:00PM - 02:15PM, Sawyer, Room 1023 (more)...</t>
  </si>
  <si>
    <t xml:space="preserve">ISOM-319-E Operations Management *Prerequisites: ENT 101 (formerly SBS 101); ISOM 201; Junior standing </t>
  </si>
  <si>
    <t>09/04/2014-12/04/2014 LECTURE Tuesday, Thursday 08:30AM - 09:45AM, Sawyer, Room 1023 (more)...</t>
  </si>
  <si>
    <t>K. Hung</t>
  </si>
  <si>
    <t xml:space="preserve">ISOM-319-F Operations Management *Prerequisites: ENT 101 (formerly SBS 101); ISOM 201; Junior standing </t>
  </si>
  <si>
    <t>09/04/2014-12/04/2014 LECTURE Tuesday, Thursday 10:00AM - 11:15AM, Sawyer, Room 1023 (more)...</t>
  </si>
  <si>
    <t xml:space="preserve">ISOM-319-H Operations Management *Prerequisites: ENT 101 (formerly SBS 101); ISOM 201; Junior standing </t>
  </si>
  <si>
    <t>09/04/2014-12/04/2014 LECTURE Tuesday, Thursday 11:30AM - 12:45PM, Sawyer, Room 1023 (more)...</t>
  </si>
  <si>
    <t>R. Ratnam</t>
  </si>
  <si>
    <t xml:space="preserve">ISOM-331-A Global Electronic Commerce *Prerequisites: ISOM-210 </t>
  </si>
  <si>
    <t>09/04/2014-12/04/2014 LECTURE Tuesday, Thursday 02:30PM - 03:45PM, Sawyer, Room 1125 (more)...</t>
  </si>
  <si>
    <t>H. Davis</t>
  </si>
  <si>
    <t xml:space="preserve">ISOM-423-A Database Management *Prerequisites: ISOM-210 </t>
  </si>
  <si>
    <t>09/04/2014-12/04/2014 LECTURE Tuesday, Thursday 10:00AM - 11:15AM, Sawyer, Room 508 (more)...</t>
  </si>
  <si>
    <t xml:space="preserve">ISOM-510-A Independent Study in IS &amp; OM *Prerequisites: ISOM 210 or 201, and Instructor Consent </t>
  </si>
  <si>
    <t>24 / 25 / 0</t>
  </si>
  <si>
    <t xml:space="preserve">ISOM-H201-G Honors Data &amp; Decision Analysi *Prerequisites: MATH 128 or higher; STATS 240 or STATS 250; 3.3 GPA </t>
  </si>
  <si>
    <t>09/04/2014-12/04/2014 LECTURE Tuesday, Thursday 10:00AM - 11:15AM, Sawyer, Room 325 (more)...</t>
  </si>
  <si>
    <t xml:space="preserve">ISOM-H310-H Honors Management Info System *Prerequisites: WRI 102; Junior standing; 3.3 GPA </t>
  </si>
  <si>
    <t>09/04/2014-12/04/2014 LECTURE Tuesday, Thursday 11:30AM - 12:45PM, Sawyer, Room 322 (more)...</t>
  </si>
  <si>
    <t>ITAL-101-A Elementary Italian I *Course fulfills the following: Language BA Requirement</t>
  </si>
  <si>
    <t>09/03/2014-12/03/2014 LECTURE Monday, Wednesday, Friday 08:00AM - 08:50AM, Sawyer, Room 808 (more)...</t>
  </si>
  <si>
    <t>N. Bein</t>
  </si>
  <si>
    <t>JPN-101-A Elementary Japanese I *Course fulfills the following: Language BA Requirement</t>
  </si>
  <si>
    <t>09/03/2014-12/03/2014 LECTURE Monday, Wednesday, Friday 11:00AM - 11:50AM, Donahue, Room 220 (more)...</t>
  </si>
  <si>
    <t>S. Passaretti</t>
  </si>
  <si>
    <t xml:space="preserve">MATH-000-HYB1 Mathshop </t>
  </si>
  <si>
    <t>09/08/2014-12/03/2014 LECTURE Monday, Wednesday 01:00PM - 02:15PM, 73 Tremont, Room 2100</t>
  </si>
  <si>
    <t>DODGE, J</t>
  </si>
  <si>
    <t xml:space="preserve">MATH-000-HYB2 Mathshop </t>
  </si>
  <si>
    <t>09/04/2014-12/04/2014 LECTURE Tuesday, Thursday 08:30AM - 09:45AM, Archer, Room 185</t>
  </si>
  <si>
    <t xml:space="preserve">MATH-104-A Precalculus for Mgt &amp; Soc Sci *Prerequisites: Appropriate Math Placement Exam score. </t>
  </si>
  <si>
    <t>09/03/2014-12/03/2014 LECTURE Monday, Wednesday, Friday 08:00AM - 08:50AM, 73 Tremont, Room 2100 (more)...</t>
  </si>
  <si>
    <t>M. Moran</t>
  </si>
  <si>
    <t xml:space="preserve">MATH-104-B Precalculus for Mgt &amp; Soc Sci *Prerequisites: Appropriate Math Placement Exam score. </t>
  </si>
  <si>
    <t>09/03/2014-12/03/2014 LECTURE Monday, Wednesday, Friday 10:00AM - 10:50AM, 73 Tremont, Room 2100 (more)...</t>
  </si>
  <si>
    <t>B. Sapozhnikov</t>
  </si>
  <si>
    <t xml:space="preserve">MATH-104-C Precalculus for Mgt &amp; Soc Sci *Prerequisites: Appropriate Math Placement Exam score. *THIS COURSE REQUIRES A COMPUTER MONITOR </t>
  </si>
  <si>
    <t>09/04/2014-12/04/2014 LECTURE Tuesday, Thursday 02:30PM - 03:45PM, 73 Tremont, Room 2100 (more)...</t>
  </si>
  <si>
    <t>R. Willson</t>
  </si>
  <si>
    <t xml:space="preserve">MATH-104-D Precalculus for Mgt &amp; Soc Sci *Prerequisites: Appropriate Math Placement Exam score. </t>
  </si>
  <si>
    <t>09/03/2014-12/03/2014 LECTURE Monday, Wednesday, Friday 09:00AM - 09:50AM, Sawyer, Room 608 (more)...</t>
  </si>
  <si>
    <t xml:space="preserve">MATH-104-E Precalculus for Mgt &amp; Soc Sci *Prerequisites: Appropriate Math Placement Exam score. </t>
  </si>
  <si>
    <t>09/03/2014-12/03/2014 LECTURE Monday, Wednesday, Friday 11:00AM - 11:50AM, 73 Tremont, Room 2100 (more)...</t>
  </si>
  <si>
    <t>A. Margolina</t>
  </si>
  <si>
    <t xml:space="preserve">MATH-104-F Precalculus for Mgt &amp; Soc Sci *Prerequisites: Appropriate Math Placement Exam score. </t>
  </si>
  <si>
    <t>09/04/2014-12/04/2014 LECTURE Tuesday, Thursday 04:00PM - 05:15PM, 73 Tremont, Room 2100 (more)...</t>
  </si>
  <si>
    <t xml:space="preserve">MATH-121-A Precal With Elements of Cal *Prerequisites: MATH 104 or MATH 108 with a "B" or higher or appropriate math placement score </t>
  </si>
  <si>
    <t>09/04/2014-12/04/2014 LECTURE Tuesday, Thursday 11:30AM - 12:45PM, Sawyer, Room 323 (more)...</t>
  </si>
  <si>
    <t>A. Polyanskaya</t>
  </si>
  <si>
    <t xml:space="preserve">MATH-128-A Math for the Modern World *Prerequisites: MATH-000 or appropriate Math Placement Exam score. *THIS COURSE REQUIRES A COMPUTER MONITOR </t>
  </si>
  <si>
    <t>09/04/2014-12/04/2014 LECTURE Tuesday, Thursday 10:00AM - 11:15AM, 1 Beacon, Room 101 (more)...</t>
  </si>
  <si>
    <t>E. Cook</t>
  </si>
  <si>
    <t xml:space="preserve">MATH-128-B Math for the Modern World *Prerequisites: MATH-000 or appropriate Math Placement Exam score. </t>
  </si>
  <si>
    <t>09/03/2014-12/03/2014 LECTURE Monday, Wednesday, Friday 08:00AM - 08:50AM, 1 Beacon, Room 102 (more)...</t>
  </si>
  <si>
    <t>Z. Wang</t>
  </si>
  <si>
    <t xml:space="preserve">MATH-128-C Math for the Modern World *Prerequisites: MATH-000 or appropriate Math Placement Exam score. *THIS COURSE REQUIRES A COMPUTER MONITOR </t>
  </si>
  <si>
    <t>09/03/2014-12/03/2014 LECTURE Monday, Wednesday 02:30PM - 03:45PM, 1 Beacon, Room 102 (more)...</t>
  </si>
  <si>
    <t>S. Joyner</t>
  </si>
  <si>
    <t xml:space="preserve">MATH-128-D Math for the Modern World *Prerequisites: MATH-000 or appropriate Math Placement Exam score. *THIS COURSE REQUIRES A COMPUTER MONITOR </t>
  </si>
  <si>
    <t>09/04/2014-12/04/2014 LECTURE Tuesday, Thursday 02:30PM - 03:45PM, 1 Beacon, Room 103 (more)...</t>
  </si>
  <si>
    <t xml:space="preserve">MATH-128-E Math for the Modern World *Prerequisites: MATH-000 or appropriate Math Placement Exam score. *THIS COURSE REQUIRES A COMPUTER MONITOR </t>
  </si>
  <si>
    <t>09/04/2014-12/04/2014 LECTURE Tuesday, Thursday 08:30AM - 09:45AM, 1 Beacon, Room 103 (more)...</t>
  </si>
  <si>
    <t>J. Eisenberg</t>
  </si>
  <si>
    <t xml:space="preserve">MATH-128-F Math for the Modern World *Prerequisites: MATH-000 or appropriate Math Placement Exam score. *THIS COURSE REQUIRES A COMPUTER MONITOR </t>
  </si>
  <si>
    <t>09/03/2014-12/03/2014 LECTURE Monday, Wednesday, Friday 10:00AM - 10:50AM, Sawyer, Room 308 (more)...</t>
  </si>
  <si>
    <t xml:space="preserve">MATH-128-G Math for the Modern World *Prerequisites: MATH-000 or appropriate Math Placement Exam score. </t>
  </si>
  <si>
    <t>09/03/2014-12/03/2014 LECTURE Monday, Wednesday, Friday 11:00AM - 11:50AM, 1 Beacon, Room 101 (more)...</t>
  </si>
  <si>
    <t>S. Sevcik</t>
  </si>
  <si>
    <t xml:space="preserve">MATH-128-H Math for the Modern World *Prerequisites: MATH-000 or appropriate Math Placement Exam score. </t>
  </si>
  <si>
    <t>09/04/2014-12/04/2014 LECTURE Tuesday, Thursday 08:30AM - 09:45AM, Sawyer, Room 308 (more)...</t>
  </si>
  <si>
    <t>E. Shyta</t>
  </si>
  <si>
    <t xml:space="preserve">MATH-128-I Math for the Modern World *Prerequisites: MATH-000 or appropriate Math Placement Exam score. </t>
  </si>
  <si>
    <t>09/03/2014-12/03/2014 LECTURE Monday, Wednesday 04:00PM - 05:15PM, 1 Beacon, Room 103 (more)...</t>
  </si>
  <si>
    <t xml:space="preserve">MATH-128-J Math for the Modern World *Prerequisites: MATH-000 or appropriate Math Placement Exam score. </t>
  </si>
  <si>
    <t>09/03/2014-12/03/2014 LECTURE Monday, Wednesday, Friday 01:00PM - 01:50PM, Donahue, Room 218B (more)...</t>
  </si>
  <si>
    <t>B. Deissler</t>
  </si>
  <si>
    <t xml:space="preserve">MATH-128-K Math for the Modern World *Prerequisites: MATH-000 or appropriate Math Placement Exam score. </t>
  </si>
  <si>
    <t>09/03/2014-12/03/2014 LECTURE Monday, Wednesday, Friday 09:00AM - 09:50AM, Sawyer, Room 927 (more)...</t>
  </si>
  <si>
    <t xml:space="preserve">MATH-128-L Math for the Modern World *Prerequisites: MATH-000 or appropriate Math Placement Exam score. </t>
  </si>
  <si>
    <t>09/03/2014-12/03/2014 LECTURE Monday, Wednesday 02:30PM - 03:45PM, 1 Beacon, Room 103 (more)...</t>
  </si>
  <si>
    <t xml:space="preserve">MATH-128-M Math for the Modern World *Prerequisites: MATH-000 or appropriate Math Placement Exam score. </t>
  </si>
  <si>
    <t>09/03/2014-12/03/2014 LECTURE Monday, Wednesday, Friday 09:00AM - 09:50AM, 1 Beacon, Room 104 (more)...</t>
  </si>
  <si>
    <t xml:space="preserve">MATH-128-N Math for the Modern World *Prerequisites: MATH-000 or appropriate Math Placement Exam score. </t>
  </si>
  <si>
    <t>09/03/2014-12/03/2014 LECTURE Monday, Wednesday, Friday 10:00AM - 10:50AM, Sawyer, Room 608 (more)...</t>
  </si>
  <si>
    <t xml:space="preserve">MATH-128-P Math for the Modern World *Prerequisites: MATH-000 or appropriate Math Placement Exam score. </t>
  </si>
  <si>
    <t>09/03/2014-12/03/2014 LECTURE Monday, Wednesday, Friday 12:00PM - 12:50PM, Sawyer, Room 308 (more)...</t>
  </si>
  <si>
    <t xml:space="preserve">MATH-128-R Math for the Modern World *Prerequisites: MATH-000 or appropriate Math Placement Exam score. </t>
  </si>
  <si>
    <t>09/04/2014-12/04/2014 LECTURE Tuesday, Thursday 04:00PM - 05:15PM, Donahue, Room 218A (more)...</t>
  </si>
  <si>
    <t xml:space="preserve">MATH-130-A Topics in Finite Mathematics *Prerequisites: MATH 104, MATH 108, MATH121 or appropriate math placement score. </t>
  </si>
  <si>
    <t>09/03/2014-12/03/2014 LECTURE Monday, Wednesday, Friday 08:00AM - 08:50AM, Archer, Room 185 (more)...</t>
  </si>
  <si>
    <t xml:space="preserve">MATH-130-B Topics in Finite Mathematics *Prerequisites: MATH 104, MATH 108, MATH121 or appropriate math placement score. </t>
  </si>
  <si>
    <t>09/03/2014-12/03/2014 LECTURE Monday, Wednesday, Friday 10:00AM - 10:50AM, Sargent Hall, Room 375 (more)...</t>
  </si>
  <si>
    <t>M. Hanna</t>
  </si>
  <si>
    <t xml:space="preserve">MATH-130-C Topics in Finite Mathematics *Prerequisites: MATH 104, MATH 108, MATH121 or appropriate math placement score. </t>
  </si>
  <si>
    <t>09/03/2014-12/03/2014 LECTURE Monday, Wednesday, Friday 11:00AM - 11:50AM, 1 Beacon, Room 104 (more)...</t>
  </si>
  <si>
    <t>X. Jiang</t>
  </si>
  <si>
    <t xml:space="preserve">MATH-130-D Topics in Finite Mathematics *Prerequisites: MATH 104, MATH 108, MATH121 or appropriate math placement score. </t>
  </si>
  <si>
    <t>09/03/2014-12/03/2014 LECTURE Monday, Wednesday, Friday 09:00AM - 09:50AM, Sawyer, Room 133 (more)...</t>
  </si>
  <si>
    <t>KRISTY, I</t>
  </si>
  <si>
    <t xml:space="preserve">MATH-130-E Topics in Finite Mathematics *Prerequisites: MATH 104, MATH 108, MATH121 or appropriate math placement score. </t>
  </si>
  <si>
    <t>09/04/2014-12/04/2014 LECTURE Tuesday, Thursday 08:30AM - 09:45AM, Sawyer, Room 421 (more)...</t>
  </si>
  <si>
    <t>D. Mayzlin</t>
  </si>
  <si>
    <t xml:space="preserve">MATH-130-G Topics in Finite Mathematics *Prerequisites: MATH 104, MATH 108, MATH121 or appropriate math placement score. </t>
  </si>
  <si>
    <t>09/03/2014-12/03/2014 LECTURE Monday, Wednesday, Friday 12:00PM - 12:50PM, Archer, Room 349 (more)...</t>
  </si>
  <si>
    <t xml:space="preserve">MATH-130-J Topics in Finite Mathematics *Prerequisites: MATH 104, MATH 108, MATH121 or appropriate math placement score. </t>
  </si>
  <si>
    <t>09/03/2014-12/03/2014 LECTURE Monday, Wednesday 01:00PM - 02:15PM, Sawyer, Room 321 (more)...</t>
  </si>
  <si>
    <t>GU,X</t>
  </si>
  <si>
    <t xml:space="preserve">MATH-130-K Topics in Finite Mathematics *Prerequisites: MATH 104, MATH 108, MATH121 or appropriate math placement score. </t>
  </si>
  <si>
    <t>09/04/2014-12/04/2014 LECTURE Tuesday, Thursday 02:30PM - 03:45PM, 1 Beacon, Room 102 (more)...</t>
  </si>
  <si>
    <t xml:space="preserve">MATH-130-L Topics in Finite Mathematics *Prerequisites: MATH 104, MATH 108, MATH121 or appropriate math placement score. </t>
  </si>
  <si>
    <t>09/03/2014-12/03/2014 LECTURE Monday, Wednesday 02:30PM - 03:45PM, Sawyer, Room 132 (more)...</t>
  </si>
  <si>
    <t xml:space="preserve">MATH-130-M Topics in Finite Mathematics *Prerequisites: MATH 104, MATH 108, MATH121 or appropriate math placement score. </t>
  </si>
  <si>
    <t>09/03/2014-12/03/2014 LECTURE Monday, Wednesday, Friday 12:00PM - 12:50PM, Archer, Room 350 (more)...</t>
  </si>
  <si>
    <t xml:space="preserve">MATH-130-N Topics in Finite Mathematics *Prerequisites: MATH 104, MATH 108, MATH121 or appropriate math placement score. </t>
  </si>
  <si>
    <t>09/03/2014-12/03/2014 LECTURE Monday, Wednesday 04:00PM - 05:15PM, 1 Beacon, Room 101 (more)...</t>
  </si>
  <si>
    <t xml:space="preserve">MATH-130-Q Topics in Finite Mathematics *Prerequisites: MATH 104, MATH 108, MATH121 or appropriate math placement score. </t>
  </si>
  <si>
    <t>09/04/2014-12/04/2014 LECTURE Tuesday, Thursday 02:30PM - 03:45PM, 1 Beacon, Room 104 (more)...</t>
  </si>
  <si>
    <t xml:space="preserve">MATH-130-R Topics in Finite Mathematics *Prerequisites: MATH 104, MATH 108, MATH121 or appropriate math placement score. </t>
  </si>
  <si>
    <t>09/03/2014-12/03/2014 LECTURE Monday, Wednesday 02:30PM - 03:45PM, Sawyer, Room 133 (more)...</t>
  </si>
  <si>
    <t>V. Malkina-Miller</t>
  </si>
  <si>
    <t xml:space="preserve">MATH-130-V Topics in Finite Mathematics *Prerequisites: MATH 104, MATH 108, MATH121 or appropriate math placement score. </t>
  </si>
  <si>
    <t>09/03/2014-12/03/2014 LECTURE Monday, Wednesday 02:30PM - 03:45PM, Sawyer, Room 134 (more)...</t>
  </si>
  <si>
    <t xml:space="preserve">MATH-134-A Calculus for Mgt &amp; Soc Sci *Prerequisites: MATH 104, MATH 121 or appropriate math placement score. *THIS PROFESSOR REQUIRES A CHALKBOARD </t>
  </si>
  <si>
    <t>09/04/2014-12/04/2014 LECTURE Tuesday, Thursday 10:00AM - 11:15AM, 73 Tremont, Room 2100 (more)...</t>
  </si>
  <si>
    <t>PETERBURGSKY, I</t>
  </si>
  <si>
    <t xml:space="preserve">MATH-134-AE Calculus for Mgt &amp; Soc Sci *Prerequisites: MATH 104, MATH 121 or appropriate math placement score. </t>
  </si>
  <si>
    <t>09/03/2014-12/03/2014 LECTURE Monday, Wednesday 06:30PM - 07:45PM, Sawyer, Room 1121 (more)...</t>
  </si>
  <si>
    <t>FILAN, D</t>
  </si>
  <si>
    <t xml:space="preserve">MATH-134-B Calculus for Mgt &amp; Soc Sci *Prerequisites: MATH 104, MATH 121 or appropriate math placement score. *THIS PROFESSOR REQUIRES A CHALKBOARD </t>
  </si>
  <si>
    <t>09/04/2014-12/04/2014 LECTURE Tuesday, Thursday 11:30AM - 12:45PM, 73 Tremont, Room 2100 (more)...</t>
  </si>
  <si>
    <t xml:space="preserve">MATH-134-C Calculus for Mgt &amp; Soc Sci *Prerequisites: MATH 104, MATH 121 or appropriate math placement score. *THIS COURSE REQUIRES A COMPUTER MONITOR </t>
  </si>
  <si>
    <t>09/03/2014-12/03/2014 LECTURE Monday, Wednesday, Friday 12:00PM - 12:50PM, Donahue, Room 218B (more)...</t>
  </si>
  <si>
    <t>VOVAN, T</t>
  </si>
  <si>
    <t xml:space="preserve">MATH-134-D Calculus for Mgt &amp; Soc Sci *Prerequisites: MATH 104, MATH 121 or appropriate math placement score. *THIS COURSE REQUIRES A COMPUTER MONITOR </t>
  </si>
  <si>
    <t>09/03/2014-12/03/2014 LECTURE Monday, Wednesday, Friday 11:00AM - 11:50AM, Sawyer, Room 308 (more)...</t>
  </si>
  <si>
    <t xml:space="preserve">MATH-134-F Calculus for Mgt &amp; Soc Sci *Prerequisites: MATH 104, MATH 121 or appropriate math placement score. </t>
  </si>
  <si>
    <t>09/03/2014-12/03/2014 LECTURE Monday, Wednesday, Friday 11:00AM - 11:50AM, Ridgeway, Room 416 (more)...</t>
  </si>
  <si>
    <t xml:space="preserve">MATH-165-A Calculus I *Prerequisites: Math Placement score or MATH 121 with a grade of C or better *THIS PROFESSOR REQUIRES A CHALKBOARD </t>
  </si>
  <si>
    <t>09/04/2014-12/04/2014 LECTURE Tuesday, Thursday 10:00AM - 11:15AM, Donahue, Room 220 (more)...</t>
  </si>
  <si>
    <t>Shukla, P</t>
  </si>
  <si>
    <t xml:space="preserve">MATH-165-B Calculus I *Prerequisites: Math Placement score or MATH 121 with a grade of C or better *THIS PROFESSOR REQUIRES A CHALKBOARD </t>
  </si>
  <si>
    <t>09/04/2014-12/04/2014 LECTURE Tuesday, Thursday 11:30AM - 12:45PM, Donahue, Room 207 (more)...</t>
  </si>
  <si>
    <t xml:space="preserve">MATH-166-A Calculus II *Prerequisites: MATH 165 with grade of C or better </t>
  </si>
  <si>
    <t>09/04/2014-12/04/2014 LECTURE Tuesday, Thursday 11:30AM - 12:45PM, Donahue, Room 308 (more)...</t>
  </si>
  <si>
    <t>KARAPETIAN,E</t>
  </si>
  <si>
    <t xml:space="preserve">MATH-166-B Calculus II *Prerequisites: MATH 165 with grade of C or better </t>
  </si>
  <si>
    <t>09/04/2014-12/04/2014 LECTURE Tuesday, Thursday 10:00AM - 11:15AM, Sawyer, Room 1122 (more)...</t>
  </si>
  <si>
    <t xml:space="preserve">MATH-255-A Probability and Statistics *Prerequisites: MATH-165 with a grade of C or better </t>
  </si>
  <si>
    <t>09/03/2014-12/03/2014 LECTURE Monday, Wednesday 01:00PM - 02:15PM, Archer, Room 350 (more)...</t>
  </si>
  <si>
    <t xml:space="preserve">MATH-265-A Calculus III *Prerequisites: MATH 166 with grade of C or better </t>
  </si>
  <si>
    <t>09/04/2014-12/04/2014 LECTURE Tuesday, Thursday 11:30AM - 12:45PM, Sawyer, Room 1128 (more)...</t>
  </si>
  <si>
    <t xml:space="preserve">MATH-431-A Linear Algebra *Prerequisites: Math 331 must have grade C or higher </t>
  </si>
  <si>
    <t>09/04/2014-12/04/2014 LECTURE Tuesday, Thursday 02:30PM - 03:45PM, Sawyer, Room 1126 (more)...</t>
  </si>
  <si>
    <t xml:space="preserve">MATH-510-A Independent Study </t>
  </si>
  <si>
    <t xml:space="preserve">MATH-R104-HYB Precalculus Recitation *Prerequisites: Appropriate Math Placement Exam score. Must be taken concurrently with MATH 104 </t>
  </si>
  <si>
    <t>09/05/2014-11/14/2014 LECTURE Friday 12:00PM - 12:50PM, Ridgeway, Room 400</t>
  </si>
  <si>
    <t xml:space="preserve">MATH-R104-HYB1 Precalculus Recitation *Prerequisites: Appropriate Math Placement Exam score. Must be taken concurrently with MATH 104 </t>
  </si>
  <si>
    <t>09/03/2014-11/26/2014 LECTURE Wednesday 11:00AM - 11:50AM, Sawyer, Room 323</t>
  </si>
  <si>
    <t xml:space="preserve">MATH-R104-HYB2 Precalculus Recitation *Prerequisites: Appropriate Math Placement Exam score. Must be taken concurrently with MATH 104 </t>
  </si>
  <si>
    <t>09/10/2014-12/03/2014 LECTURE Wednesday 11:00AM - 11:50AM, Sawyer, Room 323</t>
  </si>
  <si>
    <t xml:space="preserve">MATH-R104-HYB4 Precalculus Recitation *Prerequisites: Appropriate Math Placement Exam score. Must be taken concurrently with MATH 104 </t>
  </si>
  <si>
    <t>09/12/2014-11/21/2014 LECTURE Friday 12:00PM - 12:50PM, Ridgeway, Room 400</t>
  </si>
  <si>
    <t xml:space="preserve">MATH-R104-HYB5 Precalculus Recitation *Prerequisites: Appropriate Math Placement Exam score. Must be taken concurrently with MATH 104 </t>
  </si>
  <si>
    <t>09/03/2014-11/12/2014 LECTURE Wednesday 03:00PM - 03:50PM, Sawyer, Room 1121</t>
  </si>
  <si>
    <t xml:space="preserve">MATH-R104-HYB6 Precalculus Recitation *Prerequisites: Appropriate Math Placement Exam score. Must be taken concurrently with MATH 104 </t>
  </si>
  <si>
    <t>09/10/2014-12/03/2014 LECTURE Wednesday 03:00PM - 03:50PM, Sawyer, Room 1121</t>
  </si>
  <si>
    <t xml:space="preserve">MATH-R128-HYB1 Recitation-Math Mod World *Prerequisites: MATH-000 or appropriate Math Placement Exam score. Must be taken concurrently with MATH 128. This course cannot be applied toward a departmental concentration in Mathematics by Sawyer Business School students. </t>
  </si>
  <si>
    <t>09/03/2014-11/26/2014 LECTURE Wednesday 09:00AM - 09:50AM, 73 Tremont, Room SLSA</t>
  </si>
  <si>
    <t xml:space="preserve">MATH-R128-HYB10 Recitation-Math Mod World *Prerequisites: MATH-000 or appropriate Math Placement Exam score. Must be taken concurrently with MATH 128. This course cannot be applied toward a departmental concentration in Mathematics by Sawyer Business School students. </t>
  </si>
  <si>
    <t>09/10/2014-12/03/2014 LECTURE Wednesday 02:00PM - 02:50PM, Sargent Hall, Room 205</t>
  </si>
  <si>
    <t>3 / 34 / 0</t>
  </si>
  <si>
    <t xml:space="preserve">MATH-R128-HYB11 Recitation-Math Mod World *Prerequisites: MATH-000 or appropriate Math Placement Exam score. Must be taken concurrently with MATH 128. This course cannot be applied toward a departmental concentration in Mathematics by Sawyer Business School students. </t>
  </si>
  <si>
    <t>09/05/2014-11/14/2014 LECTURE Friday 02:00PM - 02:50PM, Donahue, Room 218B</t>
  </si>
  <si>
    <t xml:space="preserve">MATH-R128-HYB12 Recitation-Math Mod World *Prerequisites: MATH-000 or appropriate Math Placement Exam score. Must be taken concurrently with MATH 128. This course cannot be applied toward a departmental concentration in Mathematics by Sawyer Business School students. </t>
  </si>
  <si>
    <t>09/12/2014-11/21/2014 LECTURE Friday 02:00PM - 02:50PM, Donahue, Room 218B</t>
  </si>
  <si>
    <t xml:space="preserve">MATH-R128-HYB13 Recitation-Math Mod World *Prerequisites: MATH-000 or appropriate Math Placement Exam score. Must be taken concurrently with MATH 128. This course cannot be applied toward a departmental concentration in Mathematics by Sawyer Business School students. </t>
  </si>
  <si>
    <t>09/03/2014-11/12/2014 LECTURE Wednesday 03:00PM - 03:50PM, 1 Beacon, Room 104</t>
  </si>
  <si>
    <t xml:space="preserve">MATH-R128-HYB14 Recitation-Math Mod World *Prerequisites: MATH-000 or appropriate Math Placement Exam score. Must be taken concurrently with MATH 128. This course cannot be applied toward a departmental concentration in Mathematics by Sawyer Business School students. </t>
  </si>
  <si>
    <t>09/10/2014-12/03/2014 LECTURE Wednesday 03:00PM - 03:50PM, 1 Beacon, Room 104</t>
  </si>
  <si>
    <t xml:space="preserve">MATH-R128-HYB15 Recitation-Math Mod World *Prerequisites: MATH-000 or appropriate Math Placement Exam score. Must be taken concurrently with MATH 128. This course cannot be applied toward a departmental concentration in Mathematics by Sawyer Business School students. </t>
  </si>
  <si>
    <t>09/03/2014-11/12/2014 LECTURE Wednesday 04:00PM - 04:50PM, 1 Beacon, Room 104</t>
  </si>
  <si>
    <t xml:space="preserve">MATH-R128-HYB16 Recitation-Math Mod World *Prerequisites: MATH-000 or appropriate Math Placement Exam score. Must be taken concurrently with MATH 128. This course cannot be applied toward a departmental concentration in Mathematics by Sawyer Business School students. </t>
  </si>
  <si>
    <t>09/10/2014-12/03/2014 LECTURE Wednesday 04:00PM - 04:50PM, 1 Beacon, Room 104</t>
  </si>
  <si>
    <t xml:space="preserve">MATH-R128-HYB2 Recitation-Math Mod World *Prerequisites: MATH-000 or appropriate Math Placement Exam score. Must be taken concurrently with MATH 128. This course cannot be applied toward a departmental concentration in Mathematics by Sawyer Business School students. </t>
  </si>
  <si>
    <t>09/10/2014-12/03/2014 LECTURE Wednesday 09:00AM - 09:50AM, 73 Tremont, Room SLSA</t>
  </si>
  <si>
    <t xml:space="preserve">MATH-R128-HYB3 Recitation-Math Mod World *Prerequisites: MATH-000 or appropriate Math Placement Exam score. Must be taken concurrently with MATH 128. This course cannot be applied toward a departmental concentration in Mathematics by Sawyer Business School students. </t>
  </si>
  <si>
    <t>09/03/2014-11/12/2014 LECTURE Wednesday 01:00PM - 01:50PM, 1 Beacon, Room 104</t>
  </si>
  <si>
    <t xml:space="preserve">MATH-R128-HYB4 Recitation-Math Mod World *Prerequisites: MATH-000 or appropriate Math Placement Exam score. Must be taken concurrently with MATH 128. This course cannot be applied toward a departmental concentration in Mathematics by Sawyer Business School students. </t>
  </si>
  <si>
    <t>09/10/2014-12/03/2014 LECTURE Wednesday 01:00PM - 01:50PM, 1 Beacon, Room 104</t>
  </si>
  <si>
    <t xml:space="preserve">MATH-R128-HYB5 Recitation-Math Mod World *Prerequisites: MATH-000 or appropriate Math Placement Exam score. Must be taken concurrently with MATH 128. This course cannot be applied toward a departmental concentration in Mathematics by Sawyer Business School students. </t>
  </si>
  <si>
    <t>09/03/2014-11/26/2014 LECTURE Wednesday 10:00AM - 10:50AM, Sawyer, Room 938</t>
  </si>
  <si>
    <t xml:space="preserve">MATH-R128-HYB6 Recitation-Math Mod World *Prerequisites: MATH-000 or appropriate Math Placement Exam score. Must be taken concurrently with MATH 128. This course cannot be applied toward a departmental concentration in Mathematics by Sawyer Business School students. </t>
  </si>
  <si>
    <t>09/10/2014-12/03/2014 LECTURE Wednesday 10:00AM - 10:50AM, Sawyer, Room 938</t>
  </si>
  <si>
    <t xml:space="preserve">MATH-R128-HYB7 Recitation-Math Mod World *Prerequisites: MATH-000 or appropriate Math Placement Exam score. Must be taken concurrently with MATH 128. This course cannot be applied toward a departmental concentration in Mathematics by Sawyer Business School students. </t>
  </si>
  <si>
    <t>09/05/2014-11/14/2014 LECTURE Friday 12:00PM - 12:50PM, Sawyer, Room 132</t>
  </si>
  <si>
    <t xml:space="preserve">MATH-R128-HYB8 Recitation-Math Mod World *Prerequisites: MATH-000 or appropriate Math Placement Exam score. Must be taken concurrently with MATH 128. This course cannot be applied toward a departmental concentration in Mathematics by Sawyer Business School students. </t>
  </si>
  <si>
    <t>09/12/2014-11/21/2014 LECTURE Friday 12:00PM - 12:50PM, Sawyer, Room 132</t>
  </si>
  <si>
    <t xml:space="preserve">MATH-R128-HYB9 Recitation-Math Mod World *Prerequisites: MATH-000 or appropriate Math Placement Exam score. Must be taken concurrently with MATH 128. This course cannot be applied toward a departmental concentration in Mathematics by Sawyer Business School students. </t>
  </si>
  <si>
    <t>09/03/2014-11/12/2014 LECTURE Wednesday 02:00PM - 02:50PM, Sargent Hall, Room 205</t>
  </si>
  <si>
    <t xml:space="preserve">MATH-R130-HYB1 Finite Math Recitation *Prerequisites: MATH 104 or appropriate math placement score. Must be taken concurrently with MATH 130 </t>
  </si>
  <si>
    <t>09/05/2014-11/14/2014 LECTURE Friday 09:00AM - 09:50AM, Donahue, Room 207</t>
  </si>
  <si>
    <t xml:space="preserve">MATH-R130-HYB10 Finite Math Recitation *Prerequisites: MATH 104 or appropriate math placement score. Must be taken concurrently with MATH 130 </t>
  </si>
  <si>
    <t>09/11/2014-12/04/2014 LECTURE Thursday 10:00AM - 10:50AM, Sawyer, Room 608</t>
  </si>
  <si>
    <t xml:space="preserve">MATH-R130-HYB11 Finite Math Recitation *Prerequisites: MATH 104 or appropriate math placement score. Must be taken concurrently with MATH 130 </t>
  </si>
  <si>
    <t>09/09/2014-12/02/2014 LECTURE Tuesday 02:30PM - 03:20PM, Sawyer, Room 421</t>
  </si>
  <si>
    <t xml:space="preserve">MATH-R130-HYB12 Finite Math Recitation *Prerequisites: MATH 104 or appropriate math placement score. Must be taken concurrently with MATH 130 </t>
  </si>
  <si>
    <t>09/11/2014-12/04/2014 LECTURE Thursday 02:30PM - 03:20PM, Sawyer, Room 421</t>
  </si>
  <si>
    <t xml:space="preserve">MATH-R130-HYB13 Finite Math Recitation *Prerequisites: MATH 104 or appropriate math placement score. Must be taken concurrently with MATH 130 </t>
  </si>
  <si>
    <t>09/03/2014-11/12/2014 LECTURE Wednesday 01:00PM - 01:50PM, Sargent Hall, Room 205</t>
  </si>
  <si>
    <t xml:space="preserve">MATH-R130-HYB14 Finite Math Recitation *Prerequisites: MATH 104 or appropriate math placement score. Must be taken concurrently with MATH 130 </t>
  </si>
  <si>
    <t>09/10/2014-12/03/2014 LECTURE Wednesday 01:00PM - 01:50PM, Sargent Hall, Room 205</t>
  </si>
  <si>
    <t xml:space="preserve">MATH-R130-HYB17 Finite Math Recitation *Prerequisites: MATH 104 or appropriate math placement score. Must be taken concurrently with MATH 130 </t>
  </si>
  <si>
    <t>09/05/2014-11/14/2014 LECTURE Friday 02:00PM - 02:50PM, Archer, Room 185</t>
  </si>
  <si>
    <t xml:space="preserve">MATH-R130-HYB18 Finite Math Recitation *Prerequisites: MATH 104 or appropriate math placement score. Must be taken concurrently with MATH 130 </t>
  </si>
  <si>
    <t>09/12/2014-11/21/2014 LECTURE Friday 02:00PM - 02:50PM, Archer, Room 185</t>
  </si>
  <si>
    <t xml:space="preserve">MATH-R130-HYB19 Finite Math Recitation *Prerequisites: MATH 104 or appropriate math placement score. Must be taken concurrently with MATH 130 </t>
  </si>
  <si>
    <t>09/03/2014-11/12/2014 LECTURE Wednesday 04:00PM - 04:50PM, Donahue, Room 207</t>
  </si>
  <si>
    <t xml:space="preserve">MATH-R130-HYB2 Finite Math Recitation *Prerequisites: MATH 104 or appropriate math placement score. Must be taken concurrently with MATH 130 </t>
  </si>
  <si>
    <t>09/12/2014-11/21/2014 LECTURE Friday 09:00AM - 09:50AM, Donahue, Room 207</t>
  </si>
  <si>
    <t xml:space="preserve">MATH-R130-HYB20 Finite Math Recitation *Prerequisites: MATH 104 or appropriate math placement score. Must be taken concurrently with MATH 130 </t>
  </si>
  <si>
    <t>09/10/2014-12/03/2014 LECTURE Wednesday 04:00PM - 04:50PM, Donahue, Room 207</t>
  </si>
  <si>
    <t xml:space="preserve">MATH-R130-HYB3 Finite Math Recitation *Prerequisites: MATH 104 or appropriate math placement score. Must be taken concurrently with MATH 130 </t>
  </si>
  <si>
    <t>09/03/2014-11/26/2014 LECTURE Wednesday 10:00AM - 10:50AM, Sawyer, Room 134</t>
  </si>
  <si>
    <t xml:space="preserve">MATH-R130-HYB4 Finite Math Recitation *Prerequisites: MATH 104 or appropriate math placement score. Must be taken concurrently with MATH 130 </t>
  </si>
  <si>
    <t>09/10/2014-12/03/2014 LECTURE Wednesday 10:00AM - 10:50AM, Sawyer, Room 134</t>
  </si>
  <si>
    <t xml:space="preserve">MATH-R130-HYB5 Finite Math Recitation *Prerequisites: MATH 104 or appropriate math placement score. Must be taken concurrently with MATH 130 </t>
  </si>
  <si>
    <t>09/05/2014-11/14/2014 LECTURE Friday 12:00PM - 12:50PM, Sawyer, Room 1129</t>
  </si>
  <si>
    <t xml:space="preserve">MATH-R130-HYB6 Finite Math Recitation *Prerequisites: MATH 104 or appropriate math placement score. Must be taken concurrently with MATH 130 </t>
  </si>
  <si>
    <t>09/12/2014-11/21/2014 LECTURE Friday 12:00PM - 12:50PM, Sawyer, Room 1129</t>
  </si>
  <si>
    <t xml:space="preserve">MATH-R130-HYB7 Finite Math Recitation *Prerequisites: MATH 104 or appropriate math placement score. Must be taken concurrently with MATH 130 </t>
  </si>
  <si>
    <t>09/03/2014-11/26/2014 LECTURE Wednesday 12:00PM - 12:50PM, Sawyer, Room 608</t>
  </si>
  <si>
    <t xml:space="preserve">MATH-R130-HYB8 Finite Math Recitation *Prerequisites: MATH 104 or appropriate math placement score. Must be taken concurrently with MATH 130 </t>
  </si>
  <si>
    <t>09/10/2014-12/03/2014 LECTURE Wednesday 12:00PM - 12:50PM, Sawyer, Room 608</t>
  </si>
  <si>
    <t>23 / 30 / 0</t>
  </si>
  <si>
    <t xml:space="preserve">MATH-R130-HYB9 Finite Math Recitation *Prerequisites: MATH 104 or appropriate math placement score. Must be taken concurrently with MATH 130 </t>
  </si>
  <si>
    <t>09/04/2014-11/13/2014 LECTURE Thursday 10:00AM - 10:50AM, Sawyer, Room 608</t>
  </si>
  <si>
    <t xml:space="preserve">MATH-R134-HYB1 Recitation for Calculus *Prerequisites: MATH 104 or appropriate math placement score. Must be taken concurrently with MATH 134. </t>
  </si>
  <si>
    <t>09/05/2014-11/14/2014 LECTURE Friday 09:00AM - 09:50AM, Sawyer, Room 427</t>
  </si>
  <si>
    <t>7 / 40 / 0</t>
  </si>
  <si>
    <t xml:space="preserve">MATH-R134-HYB2 Recitation for Calculus *Prerequisites: MATH 104 or appropriate math placement score. Must be taken concurrently with MATH 134. </t>
  </si>
  <si>
    <t>09/12/2014-11/21/2014 LECTURE Friday 09:00AM - 09:50AM, Sawyer, Room 427</t>
  </si>
  <si>
    <t>6 / 40 / 0</t>
  </si>
  <si>
    <t xml:space="preserve">MATH-R134-HYB3 Recitation for Calculus *Prerequisites: MATH 104 or appropriate math placement score. Must be taken concurrently with MATH 134. </t>
  </si>
  <si>
    <t>09/05/2014-11/14/2014 LECTURE Friday 01:00PM - 01:50PM, Donahue, Room 218A</t>
  </si>
  <si>
    <t xml:space="preserve">MATH-R134-HYB4 Recitation for Calculus *Prerequisites: MATH 104 or appropriate math placement score. Must be taken concurrently with MATH 134. </t>
  </si>
  <si>
    <t>09/12/2014-11/21/2014 LECTURE Friday 01:00PM - 01:50PM, Donahue, Room 218A</t>
  </si>
  <si>
    <t xml:space="preserve">MGT-200-A Leadership &amp; Social Respons. *Prerequisites: Sophomore Status </t>
  </si>
  <si>
    <t>09/03/2014-10/15/2014 LECTURE Monday, Wednesday 02:30PM - 03:45PM, Sawyer, Room 427</t>
  </si>
  <si>
    <t>D. Henchy</t>
  </si>
  <si>
    <t xml:space="preserve">MGT-200-B Leadership &amp; Social Respons. *Prerequisites: Sophomore Status </t>
  </si>
  <si>
    <t>10/20/2014-12/03/2014 LECTURE Monday, Wednesday 02:30PM - 03:45PM, Sawyer, Room 429</t>
  </si>
  <si>
    <t xml:space="preserve">MGT-200-C Leadership &amp; Social Respons. *Prerequisites: Sophomore Status </t>
  </si>
  <si>
    <t>09/05/2014-10/17/2014 LECTURE Friday 10:00AM - 12:40PM, Sawyer, Room 423</t>
  </si>
  <si>
    <t>J. Barrow</t>
  </si>
  <si>
    <t xml:space="preserve">MGT-200-D Leadership &amp; Social Respons. *Prerequisites: Sophomore Status </t>
  </si>
  <si>
    <t>09/05/2014-10/17/2014 LECTURE Friday 10:00AM - 12:40PM, Sawyer, Room 427</t>
  </si>
  <si>
    <t>B. Flaxington</t>
  </si>
  <si>
    <t xml:space="preserve">MGT-200-E Leadership &amp; Social Respons. *Prerequisites: Sophomore Status </t>
  </si>
  <si>
    <t>09/05/2014-10/17/2014 LECTURE Friday 01:00PM - 03:40PM, Donahue, Room 311</t>
  </si>
  <si>
    <t xml:space="preserve">MGT-200-F Leadership &amp; Social Respons. *Prerequisites: Sophomore Status </t>
  </si>
  <si>
    <t>09/05/2014-10/17/2014 LECTURE Friday 01:00PM - 03:40PM, Sawyer, Room 427</t>
  </si>
  <si>
    <t>8 / 60 / 0</t>
  </si>
  <si>
    <t xml:space="preserve">MGT-217-A Organizational Behavior *Prerequisites: ENT 101 (formerly SBS 101); WRI 102 (formerly ENG 102) or WRI 103 (formerly ENG 103) or SBS 220 </t>
  </si>
  <si>
    <t>09/03/2014-12/03/2014 LECTURE Monday, Wednesday 08:30AM - 09:45AM, Sawyer, Room 308 (more)...</t>
  </si>
  <si>
    <t>L. Stybel</t>
  </si>
  <si>
    <t xml:space="preserve">MGT-217-B Organizational Behavior *Prerequisites: ENT 101 (formerly SBS 101); WRI 102 (formerly ENG 102) or WRI 103 (formerly ENG 103) or SBS 220 </t>
  </si>
  <si>
    <t>09/03/2014-12/03/2014 LECTURE Monday, Wednesday 10:00AM - 11:15AM, Sawyer, Room 132 (more)...</t>
  </si>
  <si>
    <t xml:space="preserve">MGT-217-C Organizational Behavior *Prerequisites: ENT 101 (formerly SBS 101); WRI 102 (formerly ENG 102) or WRI 103 (formerly ENG 103) or SBS 220 </t>
  </si>
  <si>
    <t>09/03/2014-12/03/2014 LECTURE Monday, Wednesday 01:00PM - 02:15PM, Sawyer, Room 041 (more)...</t>
  </si>
  <si>
    <t>D. Lawrence</t>
  </si>
  <si>
    <t xml:space="preserve">MGT-217-D Organizational Behavior *Prerequisites: ENT 101 (formerly SBS 101); WRI 102 (formerly ENG 102) or WRI 103 (formerly ENG 103) or SBS 220 </t>
  </si>
  <si>
    <t>09/03/2014-12/03/2014 LECTURE Monday, Wednesday 02:30PM - 03:45PM, Sawyer, Room 041 (more)...</t>
  </si>
  <si>
    <t xml:space="preserve">MGT-217-E Organizational Behavior *Prerequisites: ENT 101 (formerly SBS 101); WRI 102 (formerly ENG 102) or WRI 103 (formerly ENG 103) or SBS 220 </t>
  </si>
  <si>
    <t>09/04/2014-12/04/2014 LECTURE Tuesday, Thursday 08:30AM - 09:45AM, Sawyer, Room 808 (more)...</t>
  </si>
  <si>
    <t>DUMAS, C</t>
  </si>
  <si>
    <t xml:space="preserve">MGT-217-F Organizational Behavior *Prerequisites: ENT 101 (formerly SBS 101); WRI 102 (formerly ENG 102) or WRI 103 (formerly ENG 103) or SBS 220 </t>
  </si>
  <si>
    <t>09/04/2014-12/04/2014 LECTURE Tuesday, Thursday 10:00AM - 11:15AM, Sawyer, Room 040 (more)...</t>
  </si>
  <si>
    <t>C. Brodie</t>
  </si>
  <si>
    <t xml:space="preserve">MGT-217-G Organizational Behavior *Prerequisites: ENT 101 (formerly SBS 101); WRI 102 (formerly ENG 102) or WRI 103 (formerly ENG 103) or SBS 220 </t>
  </si>
  <si>
    <t>09/04/2014-12/04/2014 LECTURE Tuesday, Thursday 02:30PM - 03:45PM, Sawyer, Room 938 (more)...</t>
  </si>
  <si>
    <t>C. Roussin</t>
  </si>
  <si>
    <t xml:space="preserve">MGT-217-H Organizational Behavior *Prerequisites: ENT 101 (formerly SBS 101); WRI 102 (formerly ENG 102) or WRI 103 (formerly ENG 103) or SBS 220 </t>
  </si>
  <si>
    <t>09/04/2014-12/04/2014 LECTURE Tuesday, Thursday 02:30PM - 03:45PM, Sawyer, Room 808 (more)...</t>
  </si>
  <si>
    <t>C. Harvey</t>
  </si>
  <si>
    <t xml:space="preserve">MGT-331-A Leadership *Prerequisites: MGT 217 (formerly MGT 317); Junior standing </t>
  </si>
  <si>
    <t>09/03/2014-12/03/2014 LECTURE Monday, Wednesday 11:30AM - 12:45PM, Sawyer, Room 040 (more)...</t>
  </si>
  <si>
    <t>J. Silveria</t>
  </si>
  <si>
    <t xml:space="preserve">MGT-331-B Leadership *Prerequisites: MGT 217 (formerly MGT 317); Junior standing </t>
  </si>
  <si>
    <t>09/04/2014-12/04/2014 LECTURE Tuesday, Thursday 11:30AM - 12:45PM, Sawyer, Room 808 (more)...</t>
  </si>
  <si>
    <t>S. Webber</t>
  </si>
  <si>
    <t>7 / 32 / 0</t>
  </si>
  <si>
    <t xml:space="preserve">MGT-335-A Managing Across Cultures *Prerequisites: MGT 217 (formerly MGT 317) </t>
  </si>
  <si>
    <t>09/03/2014-12/03/2014 LECTURE Monday, Wednesday 10:00AM - 11:15AM, Sawyer, Room 929 (more)...</t>
  </si>
  <si>
    <t>C. Lam</t>
  </si>
  <si>
    <t xml:space="preserve">MGT-335-B Managing Across Cultures *Prerequisites: MGT 217 (formerly MGT 317) </t>
  </si>
  <si>
    <t>09/03/2014-12/03/2014 LECTURE Monday, Wednesday 02:30PM - 03:45PM, Sawyer, Room 929 (more)...</t>
  </si>
  <si>
    <t xml:space="preserve">MGT-419-A Senior Capstone Project Course *Prerequisites: ENT 101 (formerly SBS 101); MKT 210; MGT 217 (formerly MGT 317); ISOM 319; Management Majors and Minors only with 90 or more credits </t>
  </si>
  <si>
    <t>09/03/2014-12/03/2014 LECTURE Monday, Wednesday 11:30AM - 12:45PM, Sawyer, Room 041 (more)...</t>
  </si>
  <si>
    <t>DETJEN,J</t>
  </si>
  <si>
    <t xml:space="preserve">MGT-419-B Senior Capstone Project Course *Prerequisites: ENT 101 (formerly SBS 101); MKT 210; MGT 217 (formerly MGT 317); ISOM 319; Management Majors and Minors only with 90 or more credits </t>
  </si>
  <si>
    <t>09/03/2014-12/03/2014 LECTURE Monday, Wednesday 01:00PM - 02:15PM, Sawyer, Room 938 (more)...</t>
  </si>
  <si>
    <t xml:space="preserve">MGT-H217-A Honors in Organizational Behav *Prerequisites: ENT 101 (formerly SBS 101); WRI 102 (formerly ENG 102); completed 45 or more credits; 3.3 GPA </t>
  </si>
  <si>
    <t>09/04/2014-12/04/2014 LECTURE Tuesday, Thursday 11:30AM - 12:45PM, Sawyer, Room 041 (more)...</t>
  </si>
  <si>
    <t xml:space="preserve">MGT-H333-A Bldg. a Positive Organiz. *Prerequisites: MGT 217 (formerly MGT 317); 3.3 GPA </t>
  </si>
  <si>
    <t>09/03/2014-12/03/2014 LECTURE Monday, Wednesday 01:00PM - 02:15PM, Sawyer, Room 927 (more)...</t>
  </si>
  <si>
    <t>9 / 32 / 0</t>
  </si>
  <si>
    <t xml:space="preserve">MKT-210-A Principles of Marketing *Prerequisites: WRI 101 or WRI 103 </t>
  </si>
  <si>
    <t>09/03/2014-12/03/2014 LECTURE Monday, Wednesday 08:30AM - 09:45AM, Sawyer, Room 427 (more)...</t>
  </si>
  <si>
    <t xml:space="preserve">MKT-210-B Principles of Marketing *Prerequisites: WRI 101 or WRI 103 </t>
  </si>
  <si>
    <t>09/04/2014-12/04/2014 LECTURE Tuesday, Thursday 08:30AM - 09:45AM, Sawyer, Room 429 (more)...</t>
  </si>
  <si>
    <t>WHEELER, D</t>
  </si>
  <si>
    <t xml:space="preserve">MKT-210-C Principles of Marketing *Prerequisites: WRI 101 or WRI 103 </t>
  </si>
  <si>
    <t>09/03/2014-12/03/2014 LECTURE Monday, Wednesday 11:30AM - 12:45PM, Sawyer, Room 929 (more)...</t>
  </si>
  <si>
    <t>E. Wilson</t>
  </si>
  <si>
    <t xml:space="preserve">MKT-210-E Principles of Marketing *Prerequisites: WRI 101 or WRI 103 </t>
  </si>
  <si>
    <t>09/04/2014-12/04/2014 LECTURE Tuesday, Thursday 08:30AM - 09:45AM, Sawyer, Room 1029 (more)...</t>
  </si>
  <si>
    <t>M. Federico</t>
  </si>
  <si>
    <t xml:space="preserve">MKT-210-F Principles of Marketing *Prerequisites: WRI 101 or WRI 103 </t>
  </si>
  <si>
    <t>09/04/2014-12/04/2014 LECTURE Tuesday, Thursday 10:00AM - 11:15AM, Sawyer, Room 821 (more)...</t>
  </si>
  <si>
    <t>F. Kinch</t>
  </si>
  <si>
    <t xml:space="preserve">MKT-210-G Principles of Marketing *Prerequisites: WRI 101 or WRI 103 </t>
  </si>
  <si>
    <t>09/03/2014-12/03/2014 LECTURE Monday, Wednesday 10:00AM - 11:15AM, Sawyer, Room 821 (more)...</t>
  </si>
  <si>
    <t>MEYER, A</t>
  </si>
  <si>
    <t xml:space="preserve">MKT-210-H Principles of Marketing *Prerequisites: WRI 101 or WRI 103 </t>
  </si>
  <si>
    <t>09/04/2014-12/04/2014 LECTURE Tuesday, Thursday 02:30PM - 03:45PM, Sawyer, Room 929 (more)...</t>
  </si>
  <si>
    <t xml:space="preserve">MKT-220-A Business Research Methods *Prerequisites: STATS 240 or STATS 250 </t>
  </si>
  <si>
    <t>09/03/2014-12/03/2014 LECTURE Monday, Wednesday 01:00PM - 02:15PM, Sawyer, Room 427 (more)...</t>
  </si>
  <si>
    <t>MCCABE, C</t>
  </si>
  <si>
    <t xml:space="preserve">MKT-313-A Professional Selling *Prerequisites: MKT 210 </t>
  </si>
  <si>
    <t>09/04/2014-12/04/2014 LECTURE Tuesday, Thursday 10:00AM - 11:15AM, Sawyer, Room 1125 (more)...</t>
  </si>
  <si>
    <t>S. Twomey</t>
  </si>
  <si>
    <t xml:space="preserve">MKT-315-A Integrated MKT Communication *Prerequisites: MKT 210 </t>
  </si>
  <si>
    <t>09/03/2014-12/03/2014 LECTURE Monday, Wednesday 10:00AM - 11:15AM, Sawyer, Room 927 (more)...</t>
  </si>
  <si>
    <t>E. Markos</t>
  </si>
  <si>
    <t xml:space="preserve">MKT-317-A Consumer Behavior *Prerequisites: MKT 210 </t>
  </si>
  <si>
    <t>09/03/2014-12/03/2014 LECTURE Monday, Wednesday 02:30PM - 03:45PM, Sawyer, Room 1023 (more)...</t>
  </si>
  <si>
    <t xml:space="preserve">MKT-317-B Consumer Behavior *Prerequisites: MKT 210 </t>
  </si>
  <si>
    <t>09/04/2014-12/04/2014 LECTURE Tuesday, Thursday 11:30AM - 12:45PM, Sawyer, Room 929 (more)...</t>
  </si>
  <si>
    <t>A. Darmody</t>
  </si>
  <si>
    <t xml:space="preserve">MKT-317-C Consumer Behavior *Prerequisites: MKT 210 </t>
  </si>
  <si>
    <t>09/03/2014-12/03/2014 LECTURE Monday, Wednesday 11:30AM - 12:45PM, Sawyer, Room 821 (more)...</t>
  </si>
  <si>
    <t xml:space="preserve">MKT-317-D Consumer Behavior *Prerequisites: MKT 210 </t>
  </si>
  <si>
    <t>09/04/2014-12/04/2014 LECTURE Tuesday, Thursday 08:30AM - 09:45AM, Sawyer, Room 821 (more)...</t>
  </si>
  <si>
    <t>J. Mee</t>
  </si>
  <si>
    <t xml:space="preserve">MKT-318-A Marketing Tools and Analysis *Prerequisites: MKT 210; STATS 250 </t>
  </si>
  <si>
    <t>09/04/2014-12/04/2014 LECTURE Tuesday, Thursday 11:30AM - 12:45PM, Sawyer, Room 821 (more)...</t>
  </si>
  <si>
    <t>Z. Zhu</t>
  </si>
  <si>
    <t xml:space="preserve">MKT-318-B Marketing Tools and Analysis *Prerequisites: MKT 210; STATS 250 </t>
  </si>
  <si>
    <t>09/04/2014-12/04/2014 LECTURE Tuesday, Thursday 02:30PM - 03:45PM, Sawyer, Room 821 (more)...</t>
  </si>
  <si>
    <t>S. Ross</t>
  </si>
  <si>
    <t xml:space="preserve">MKT-319-A Marketing Research *Prerequisites: MKT 210; STATS 250 (or STATS 240 AND either MKT 318 or MKT 320) </t>
  </si>
  <si>
    <t>09/03/2014-12/03/2014 LECTURE Monday, Wednesday 10:00AM - 11:15AM, Sawyer, Room 921 (more)...</t>
  </si>
  <si>
    <t xml:space="preserve">MKT-319-B Marketing Research *Prerequisites: MKT 210; STATS 250 (or STATS 240 AND either MKT 318 or MKT 320) </t>
  </si>
  <si>
    <t>09/03/2014-12/03/2014 LECTURE Monday, Wednesday 08:30AM - 09:45AM, Sawyer, Room 929 (more)...</t>
  </si>
  <si>
    <t>21 / 32 / 0</t>
  </si>
  <si>
    <t xml:space="preserve">MKT-419-A Mktg Policies &amp; Strategies *Prerequisites: MKT 210; MKT 317; MKT 318; MKT 319 or MKT 324; Senior standing </t>
  </si>
  <si>
    <t>09/04/2014-12/04/2014 LECTURE Tuesday, Thursday 10:00AM - 11:15AM, Sawyer, Room 427 (more)...</t>
  </si>
  <si>
    <t>C. Chelariu</t>
  </si>
  <si>
    <t xml:space="preserve">MKT-421-A Global Marketing *Prerequisites: MKT 210 </t>
  </si>
  <si>
    <t>09/03/2014-12/03/2014 LECTURE Monday, Wednesday 11:30AM - 12:45PM, Sawyer, Room 132 (more)...</t>
  </si>
  <si>
    <t>E. Elliot</t>
  </si>
  <si>
    <t xml:space="preserve">MKT-426-A Sports Marketing *Prerequisites: MKT 210 </t>
  </si>
  <si>
    <t>09/04/2014-12/04/2014 LECTURE Tuesday, Thursday 11:30AM - 12:45PM, Sawyer, Room 132 (more)...</t>
  </si>
  <si>
    <t>M. Yuksel</t>
  </si>
  <si>
    <t xml:space="preserve">MKT-442-A Brand Marketing *Prerequisites: MKT 210 </t>
  </si>
  <si>
    <t>09/03/2014-12/03/2014 LECTURE Monday, Wednesday 02:30PM - 03:45PM, Sawyer, Room 1029 (more)...</t>
  </si>
  <si>
    <t xml:space="preserve">MKT-442-B Brand Marketing *Prerequisites: MKT 210 </t>
  </si>
  <si>
    <t>09/04/2014-12/04/2014 LECTURE Tuesday, Thursday 02:30PM - 03:45PM, Sawyer, Room 1122 (more)...</t>
  </si>
  <si>
    <t xml:space="preserve">MKT-477-A eMarketing *Prerequisites: MKT 210 </t>
  </si>
  <si>
    <t>09/03/2014-12/03/2014 LECTURE Monday, Wednesday 08:30AM - 09:45AM, Sawyer, Room 938 (more)...</t>
  </si>
  <si>
    <t xml:space="preserve">MKT-H210-A Honors- Prin. of Marketing *Prerequisites: WRI-101 or WRI-103; 3.3 GPA </t>
  </si>
  <si>
    <t>09/03/2014-12/03/2014 LECTURE Monday, Wednesday 01:00PM - 02:15PM, Sawyer, Room 929 (more)...</t>
  </si>
  <si>
    <t xml:space="preserve">MKT-H318-A Hnr Marketing Tools &amp; Analysis *Prerequisites: MKT 210; STATS 250; 3.2 GPA </t>
  </si>
  <si>
    <t>09/04/2014-12/04/2014 LECTURE Tuesday, Thursday 02:30PM - 03:45PM, Sawyer, Room 508 (more)...</t>
  </si>
  <si>
    <t xml:space="preserve">MKT-H455-A Honors Digital Marketing Chall *Prerequisites: MKT 210; 3.2 GPA </t>
  </si>
  <si>
    <t>09/05/2014-10/24/2014 LECTURE Friday 09:00AM - 01:00PM, Sawyer, Room 929</t>
  </si>
  <si>
    <t>VENKRATRAMAN,M</t>
  </si>
  <si>
    <t>MUH-101-A History of Music I *Course fulfills the following: Humanities &amp; History Requirement Humanities Literature Requirement</t>
  </si>
  <si>
    <t>09/04/2014-12/04/2014 LECTURE Tuesday, Thursday 11:30AM - 12:45PM, Donahue, Room 302 (more)...</t>
  </si>
  <si>
    <t>KELTON, H</t>
  </si>
  <si>
    <t>MUH-221-A History of Women in Music *Course fulfills the following: Cultural Diversity Option B Requirement Humanities &amp; History Requirement Humanities Literature Requirement</t>
  </si>
  <si>
    <t>09/04/2014-12/04/2014 LECTURE Tuesday, Thursday 04:00PM - 05:15PM, Donahue, Room 302 (more)...</t>
  </si>
  <si>
    <t>13 / 24 / 0</t>
  </si>
  <si>
    <t>P.AD-201-A Social Change *Course fulfills the following: Social Change BSBA Requirement</t>
  </si>
  <si>
    <t>09/04/2014-12/04/2014 LECTURE Tuesday, Thursday 08:30AM - 09:45AM, Sawyer, Room 1129 (more)...</t>
  </si>
  <si>
    <t>L. Baldwin</t>
  </si>
  <si>
    <t>P.AD-201-B Social Change *Course fulfills the following: Social Change BSBA Requirement</t>
  </si>
  <si>
    <t>09/03/2014-12/03/2014 LECTURE Monday, Wednesday 11:30AM - 12:45PM, Sawyer, Room 1129 (more)...</t>
  </si>
  <si>
    <t>A. Williamson</t>
  </si>
  <si>
    <t>P.AD-201-D Social Change *Course fulfills the following: Social Change BSBA Requirement</t>
  </si>
  <si>
    <t>09/03/2014-12/03/2014 LECTURE Monday, Wednesday 01:00PM - 02:15PM, Sawyer, Room 1129 (more)...</t>
  </si>
  <si>
    <t xml:space="preserve">P.AD-362-A Global Health, Poverty &amp; Warm. *Prerequisites: SIB 101 or HST 149 or HST 150 or Instructor permission </t>
  </si>
  <si>
    <t>09/03/2014-12/03/2014 LECTURE Monday, Wednesday 02:30PM - 03:45PM, Sawyer, Room 1125 (more)...</t>
  </si>
  <si>
    <t>BEINECKE, R</t>
  </si>
  <si>
    <t>P.AD-H201-C Honors Social Change *Course fulfills the following: Social Change BSBA Requirement</t>
  </si>
  <si>
    <t>09/04/2014-12/04/2014 LECTURE Tuesday, Thursday 11:30AM - 12:45PM, Sawyer, Room 133 (more)...</t>
  </si>
  <si>
    <t>FAHEY,P</t>
  </si>
  <si>
    <t>PHIL-113-A Critical Thinking &amp; Argument *Course fulfills the following: Humanities &amp; History Requirement Humanities Literature Requirement</t>
  </si>
  <si>
    <t>09/03/2014-12/03/2014 LECTURE Monday, Wednesday, Friday 03:00PM - 03:50PM, Donahue, Room 218A (more)...</t>
  </si>
  <si>
    <t>J. Haag</t>
  </si>
  <si>
    <t>PHIL-113-B Critical Thinking &amp; Argument *Course fulfills the following: Humanities &amp; History Requirement Humanities Literature Requirement</t>
  </si>
  <si>
    <t>09/03/2014-12/03/2014 LECTURE Monday, Wednesday, Friday 08:00AM - 08:50AM, Sawyer, Room 1121 (more)...</t>
  </si>
  <si>
    <t>LINK,M</t>
  </si>
  <si>
    <t>PHIL-115-A Introduction to Philosophy *Course fulfills the following: Humanities &amp; History Requirement Humanities Literature Requirement</t>
  </si>
  <si>
    <t>09/03/2014-12/03/2014 LECTURE Monday, Wednesday, Friday 10:00AM - 10:50AM, Sawyer, Room 1121 (more)...</t>
  </si>
  <si>
    <t xml:space="preserve">PHIL-119-A Ethics </t>
  </si>
  <si>
    <t>09/03/2014-12/03/2014 LECTURE Monday, Wednesday, Friday 08:00AM - 08:50AM, Sawyer, Room 608 (more)...</t>
  </si>
  <si>
    <t>WATERS, A</t>
  </si>
  <si>
    <t xml:space="preserve">PHIL-119-B Ethics </t>
  </si>
  <si>
    <t>09/03/2014-12/03/2014 LECTURE Monday, Wednesday, Friday 09:00AM - 09:50AM, Donahue, Room 218B (more)...</t>
  </si>
  <si>
    <t xml:space="preserve">PHIL-119-C Ethics </t>
  </si>
  <si>
    <t>09/03/2014-12/03/2014 LECTURE Monday, Wednesday, Friday 12:00PM - 12:50PM, Archer, Room 185 (more)...</t>
  </si>
  <si>
    <t xml:space="preserve">PHIL-119-D Ethics </t>
  </si>
  <si>
    <t>09/03/2014-12/03/2014 LECTURE Monday, Wednesday 01:00PM - 02:15PM, Donahue, Room 637 (more)...</t>
  </si>
  <si>
    <t>GIANCOLA, D</t>
  </si>
  <si>
    <t xml:space="preserve">PHIL-119-E Ethics </t>
  </si>
  <si>
    <t>09/04/2014-12/04/2014 LECTURE Tuesday, Thursday 10:00AM - 11:15AM, Sawyer, Room 1121 (more)...</t>
  </si>
  <si>
    <t>B. Kiniry</t>
  </si>
  <si>
    <t xml:space="preserve">PHIL-123-A Social Ethics: The Good Life </t>
  </si>
  <si>
    <t>09/03/2014-12/03/2014 LECTURE Monday, Wednesday, Friday 08:00AM - 08:50AM, Donahue, Room 218B (more)...</t>
  </si>
  <si>
    <t xml:space="preserve">PHIL-123-B Social Ethics: The Good Life </t>
  </si>
  <si>
    <t>09/03/2014-12/03/2014 LECTURE Monday, Wednesday, Friday 09:00AM - 09:50AM, Sawyer, Room 1121 (more)...</t>
  </si>
  <si>
    <t xml:space="preserve">PHIL-123-C Social Ethics: The Good Life </t>
  </si>
  <si>
    <t>09/03/2014-12/03/2014 LECTURE Monday, Wednesday, Friday 11:00AM - 11:50AM, 1 Beacon, Room 102 (more)...</t>
  </si>
  <si>
    <t>J. Legas</t>
  </si>
  <si>
    <t xml:space="preserve">PHIL-123-D Social Ethics: The Good Life </t>
  </si>
  <si>
    <t>09/03/2014-12/03/2014 LECTURE Monday, Wednesday 04:00PM - 05:15PM, Archer, Room 350 (more)...</t>
  </si>
  <si>
    <t>J. Platz</t>
  </si>
  <si>
    <t xml:space="preserve">PHIL-123-E Social Ethics: The Good Life </t>
  </si>
  <si>
    <t>09/04/2014-12/04/2014 LECTURE Tuesday, Thursday 02:30PM - 03:45PM, Archer, Room 350 (more)...</t>
  </si>
  <si>
    <t xml:space="preserve">PHIL-123-FSLA Social Ethics: The Good Life **EF/SU Transition Program students only CAP changed from 30 to 14 per Linda. 13 Aug 2014 5:09 PM Keller Craig T Asst Registrar CAP CHANGED BACK TO 30 04 Sep 2014 2:25 PM Keller Craig T Asst Registrar </t>
  </si>
  <si>
    <t>09/04/2014-12/04/2014 LECTURE Tuesday, Thursday 11:30AM - 12:45PM, 73 Tremont, Room SLSB</t>
  </si>
  <si>
    <t xml:space="preserve">PHIL-127-A Contemporary Moral Issues </t>
  </si>
  <si>
    <t>09/05/2014-12/01/2014 LECTURE Monday, Friday 10:00AM - 10:50AM, Sargent Hall, Room 205 (more)...</t>
  </si>
  <si>
    <t xml:space="preserve">PHIL-127-B Contemporary Moral Issues </t>
  </si>
  <si>
    <t>09/03/2014-12/03/2014 LECTURE Monday, Wednesday, Friday 02:00PM - 02:50PM, Donahue, Room 218A (more)...</t>
  </si>
  <si>
    <t>J. Johnson</t>
  </si>
  <si>
    <t xml:space="preserve">PHIL-127-C Contemporary Moral Issues </t>
  </si>
  <si>
    <t>09/04/2014-12/04/2014 LECTURE Tuesday, Thursday 08:30AM - 09:45AM, 1 Beacon, Room 104 (more)...</t>
  </si>
  <si>
    <t>G. Peartree</t>
  </si>
  <si>
    <t xml:space="preserve">PHIL-127-D Contemporary Moral Issues </t>
  </si>
  <si>
    <t>09/04/2014-12/04/2014 LECTURE Tuesday, Thursday 10:00AM - 11:15AM, Archer, Room 185 (more)...</t>
  </si>
  <si>
    <t>M. Rind</t>
  </si>
  <si>
    <t xml:space="preserve">PHIL-127-E Contemporary Moral Issues </t>
  </si>
  <si>
    <t>09/04/2014-12/04/2014 LECTURE Tuesday, Thursday 04:00PM - 05:15PM, 73 Tremont, Room 9090 (more)...</t>
  </si>
  <si>
    <t>ROSENFELD, R</t>
  </si>
  <si>
    <t>PHIL-210-A Hst of Ancient &amp; Medieval Phil *Course fulfills the following: Humanities &amp; History Requirement Humanities Literature Requirement</t>
  </si>
  <si>
    <t>09/03/2014-12/03/2014 LECTURE Monday, Wednesday 02:30PM - 03:45PM, Archer, Room 185 (more)...</t>
  </si>
  <si>
    <t>PHIL-263-A Native American Religion *Course fulfills the following: Cultural Diversity Option A Requirement</t>
  </si>
  <si>
    <t>09/04/2014-12/04/2014 LECTURE Tuesday, Thursday 11:30AM - 12:45PM, Archer, Room 185 (more)...</t>
  </si>
  <si>
    <t>PHIL-319-A Distributive Justice *Prerequisites: PHIL 119, or 123 or 127 *Course fulfills the following: Cultural Diversity Option B Requirement</t>
  </si>
  <si>
    <t>09/03/2014-12/03/2014 LECTURE Monday, Wednesday 01:00PM - 02:15PM, 1 Beacon, Room B (more)...</t>
  </si>
  <si>
    <t xml:space="preserve">PHIL-414-B Topic: Philosophy of Mind </t>
  </si>
  <si>
    <t>09/03/2014-12/03/2014 LECTURE Monday, Wednesday 02:30PM - 03:45PM, Sargent Hall, Room 315 (more)...</t>
  </si>
  <si>
    <t>R. Eason</t>
  </si>
  <si>
    <t xml:space="preserve">PHIL-418-A Kant: Profiles in Philosophy *Prerequisites: PHIL 211 </t>
  </si>
  <si>
    <t>09/03/2014-12/03/2014 LECTURE Monday, Wednesday 04:00PM - 05:15PM, Donahue, Room 308 (more)...</t>
  </si>
  <si>
    <t>E. Cherkasova</t>
  </si>
  <si>
    <t xml:space="preserve">PHIL-510-A Independent Study *Prerequisites: Prerequisite: PHIL 210 and 211 and consent of instructor. </t>
  </si>
  <si>
    <t xml:space="preserve">PHIL-510-B Independent Study *Prerequisites: Prerequisite: PHIL 210 and 211 and consent of instructor. </t>
  </si>
  <si>
    <t>PHYS-111-A College Physics I *Prerequisites: Take MATH-121 or MATH-134 or permission of Physics department chair;PHYS L111 taken concurrently *Course fulfills the following: Natural Science BS Requirement Natural Science BA Requirement</t>
  </si>
  <si>
    <t>09/04/2014-12/04/2014 LECTURE Tuesday, Thursday 10:00AM - 11:15AM, Archer, Room 350 (more)...</t>
  </si>
  <si>
    <t>N. Lowhorn</t>
  </si>
  <si>
    <t>PHYS-111-AE College Physics I *Prerequisites: Take MATH-121 or MATH-134 or permission of Physics department chair;PHYS L111 taken concurrently *Course fulfills the following: Natural Science BS Requirement Natural Science BA Requirement</t>
  </si>
  <si>
    <t>09/03/2014-12/03/2014 LECTURE Monday, Wednesday, Friday 09:00AM - 09:50AM, Donahue, Room 302 (more)...</t>
  </si>
  <si>
    <t>D. Hoogewerff</t>
  </si>
  <si>
    <t>PHYS-111-B College Physics I *Prerequisites: Take MATH-121 or MATH-134 or permission of Physics department chair;PHYS L111 taken concurrently *Course fulfills the following: Natural Science BS Requirement Natural Science BA Requirement</t>
  </si>
  <si>
    <t>09/03/2014-12/03/2014 LECTURE Monday, Wednesday, Friday 10:00AM - 10:50AM, 1 Beacon, Room 103 (more)...</t>
  </si>
  <si>
    <t>PHYS-151-B University Physics I *Prerequisites: Take MATH-121 or MATH 165. PHYS L151 concurrently *Course fulfills the following: Natural Science BS Requirement Natural Science BA Requirement</t>
  </si>
  <si>
    <t>09/04/2014-12/04/2014 LECTURE Tuesday, Thursday 10:00AM - 11:15AM, Sawyer, Room 1129 (more)...</t>
  </si>
  <si>
    <t>R. Kaur</t>
  </si>
  <si>
    <t>PHYS-152-A University Physics II *Prerequisites: PHYS 151, PHYS L152 concurrently *Course fulfills the following: Natural Science BS Requirement Natural Science BA Requirement</t>
  </si>
  <si>
    <t>09/04/2014-12/04/2014 LECTURE Tuesday, Thursday 10:00AM - 11:15AM, Sawyer, Room 626 (more)...</t>
  </si>
  <si>
    <t>JOHNSON, W</t>
  </si>
  <si>
    <t xml:space="preserve">PHYS-153-A University Physics III *Prerequisites: Take MATH-121 or MATH-165; </t>
  </si>
  <si>
    <t>09/04/2014-12/04/2014 LECTURE Tuesday, Thursday 04:00PM - 05:15PM, Donahue, Room 220 (more)...</t>
  </si>
  <si>
    <t>DEMIR, O</t>
  </si>
  <si>
    <t xml:space="preserve">PHYS-315-A Radiation Physics I *Prerequisites: PHYS L315 concurrently; Radiation Biology, Radiation Science, Radiation Therapy (Major or Certificate), or Medical Dosimetry Students Only </t>
  </si>
  <si>
    <t>09/04/2014-12/04/2014 LECTURE Tuesday, Thursday 08:00AM - 09:15AM, Donahue, Room 302 (more)...</t>
  </si>
  <si>
    <t>D. Gierga</t>
  </si>
  <si>
    <t xml:space="preserve">PHYS-333-A Math Methods of Physics *Prerequisites: Take ECE-225 and ECE-L225; </t>
  </si>
  <si>
    <t>09/04/2014-12/04/2014 LECTURE Tuesday, Thursday 11:30AM - 12:45PM, Donahue, Room 307 (more)...</t>
  </si>
  <si>
    <t>P. Sharma</t>
  </si>
  <si>
    <t xml:space="preserve">PHYS-361-A Classical Mechanics I *Prerequisites: PHYS 152 ; MATH 265 which may be taken concurrently </t>
  </si>
  <si>
    <t>09/04/2014-12/04/2014 LECTURE Monday, Thursday 10:00AM - 11:15AM, 1 Beacon, Room CR (more)...</t>
  </si>
  <si>
    <t>PEROV, P.</t>
  </si>
  <si>
    <t xml:space="preserve">PHYS-435-A Brachytherapy *Prerequisites: Medical Dosimetry Students Only </t>
  </si>
  <si>
    <t>09/04/2014-12/04/2014 LECTURE Tuesday, Thursday 08:30AM - 09:45AM, MASS GENERAL HSPTL, Room MGH (more)...</t>
  </si>
  <si>
    <t>J. Turcotte</t>
  </si>
  <si>
    <t xml:space="preserve">PHYS-451-A Modern Physics I *Prerequisites: PHYS 152 </t>
  </si>
  <si>
    <t>09/03/2014-12/03/2014 LECTURE Monday, Wednesday 08:30AM - 09:45AM, Donahue, Room 218A (more)...</t>
  </si>
  <si>
    <t>PHYS-L111-HYB1 College Physics Lab I *Prerequisites: PHYS 111 concurrently *Course meets in a lab and in virtual lab. Click on the section for full meeting information. *Course fulfills the following: Natural Science BS Requirement Natural Science BA Requirement</t>
  </si>
  <si>
    <t>09/09/2014-09/09/2014 LECTURE Tuesday 02:30PM - 05:20PM, Archer, Room 263 (more)...</t>
  </si>
  <si>
    <t>FELDMAN, F</t>
  </si>
  <si>
    <t>PHYS-L111-HYB2 College Physics Lab I *Prerequisites: PHYS 111 concurrently *Course fulfills the following: Natural Science BS Requirement Natural Science BA Requirement</t>
  </si>
  <si>
    <t>09/16/2014-09/30/2014 LECTURE Tuesday 02:30PM - 05:20PM, Archer, Room 263 (more)...</t>
  </si>
  <si>
    <t>PHYS-L111-HYB3 College Physics Lab I *Prerequisites: PHYS 111 concurrently *Course fulfills the following: Natural Science BS Requirement Natural Science BA Requirement</t>
  </si>
  <si>
    <t>09/08/2014-10/06/2014 LECTURE Monday 02:30PM - 05:20PM, Archer, Room 263 (more)...</t>
  </si>
  <si>
    <t>PHYS-L111-HYB4 College Physics Lab I *Prerequisites: PHYS 111 concurrently *Course fulfills the following: Natural Science BS Requirement Natural Science BA Requirement</t>
  </si>
  <si>
    <t>09/15/2014-09/29/2014 LECTURE Monday 02:30PM - 05:20PM, Archer, Room 263 (more)...</t>
  </si>
  <si>
    <t>PHYS-L151-A University Physics Lab I *Prerequisites: PHYS 151 concurrently *Course fulfills the following: Natural Science BS Requirement Natural Science BA Requirement</t>
  </si>
  <si>
    <t>09/08/2014-12/01/2014 LECTURE Monday 02:30PM - 05:20PM, Archer, Room 264</t>
  </si>
  <si>
    <t>PHYS-L151-B University Physics Lab I *Prerequisites: PHYS 151 concurrently *Course fulfills the following: Natural Science BS Requirement Natural Science BA Requirement</t>
  </si>
  <si>
    <t>09/04/2014-12/04/2014 LECTURE Thursday 02:30PM - 05:20PM, Archer, Room 264</t>
  </si>
  <si>
    <t>DU, C</t>
  </si>
  <si>
    <t>PHYS-L151-C University Physics Lab I *Prerequisites: PHYS 151 concurrently *Course fulfills the following: Natural Science BS Requirement Natural Science BA Requirement</t>
  </si>
  <si>
    <t>09/03/2014-12/03/2014 LECTURE Wednesday 02:30PM - 05:20PM, Archer, Room 264</t>
  </si>
  <si>
    <t>NARAYANA, K</t>
  </si>
  <si>
    <t>PHYS-L152-A University Physics Lab II *Prerequisites: PHYS 151 and L151 and PHYS 152 must be taken concurrently *Course fulfills the following: Natural Science BS Requirement Natural Science BA Requirement</t>
  </si>
  <si>
    <t>09/09/2014-12/02/2014 LECTURE Tuesday 02:30PM - 05:20PM, Archer, Room 264</t>
  </si>
  <si>
    <t>PHYS-L152-B University Physics Lab II *Prerequisites: PHYS 151 and L151 and PHYS 152 must be taken concurrently *Course fulfills the following: Natural Science BS Requirement Natural Science BA Requirement</t>
  </si>
  <si>
    <t>09/05/2014-11/21/2014 LECTURE Friday 02:30PM - 05:20PM, Archer, Room 264</t>
  </si>
  <si>
    <t>C. Chen</t>
  </si>
  <si>
    <t xml:space="preserve">PHYS-L302-A Radiation Therapy Rotation II *Prerequisites: Radiation Therapy (Major or Certificate) Students Only </t>
  </si>
  <si>
    <t>09/05/2014-12/01/2014 LECTURE Monday, Friday 08:00AM - 04:30PM, MASS GENERAL HSPTL, Room MGH (more)...</t>
  </si>
  <si>
    <t>J. Mak, L. Crouse</t>
  </si>
  <si>
    <t xml:space="preserve">PHYS-L312-A Medical Dosimetry Rotation II *Prerequisites: Medical Dosimetry Students Only </t>
  </si>
  <si>
    <t>J. Mak</t>
  </si>
  <si>
    <t>PSYCH-114-A General Psychology *Course fulfills the following: Social Sciences BS BA BFA Requirement</t>
  </si>
  <si>
    <t>09/03/2014-12/03/2014 LECTURE Monday, Wednesday, Friday 08:00AM - 08:50AM, Donahue, Room 637 (more)...</t>
  </si>
  <si>
    <t>J. Garcia</t>
  </si>
  <si>
    <t>PSYCH-114-B General Psychology *Course fulfills the following: Social Sciences BS BA BFA Requirement</t>
  </si>
  <si>
    <t>09/04/2014-12/04/2014 LECTURE Tuesday, Thursday 08:30AM - 09:45AM, Donahue, Room 637 (more)...</t>
  </si>
  <si>
    <t>J. Arauz</t>
  </si>
  <si>
    <t>PSYCH-215-A Behavioral Statistics *Prerequisites: PSYCH 114; Restricted to majors only unless with permission of instructor. *Course fulfills the following: Quantitive Reasoning Requirement</t>
  </si>
  <si>
    <t>09/03/2014-12/03/2014 LECTURE Monday, Wednesday 01:00PM - 02:15PM, Donahue, Room 638B (more)...</t>
  </si>
  <si>
    <t>C. Davis</t>
  </si>
  <si>
    <t>PSYCH-215-B Behavioral Statistics *Prerequisites: PSYCH 114; Restricted to majors only unless with permission of instructor. *Course fulfills the following: Quantitive Reasoning Requirement</t>
  </si>
  <si>
    <t>09/03/2014-12/03/2014 LECTURE Monday, Wednesday 02:30PM - 03:45PM, Donahue, Room 638B (more)...</t>
  </si>
  <si>
    <t>PSYCH-216-A Research Methods and Design *Prerequisites: PSYCH 114 and PSYCH 215 *Course fulfills the following: Social Sciences BS BA BFA Requirement</t>
  </si>
  <si>
    <t>09/03/2014-12/03/2014 LECTURE Monday, Wednesday 01:00PM - 02:15PM, Donahue, Room 308 (more)...</t>
  </si>
  <si>
    <t>M. Suvak</t>
  </si>
  <si>
    <t>PSYCH-216-B Research Methods and Design *Prerequisites: PSYCH 114 and PSYCH 215 *Course fulfills the following: Social Sciences BS BA BFA Requirement</t>
  </si>
  <si>
    <t>09/03/2014-12/03/2014 LECTURE Monday, Wednesday 02:30PM - 03:45PM, Donahue, Room 308 (more)...</t>
  </si>
  <si>
    <t>PSYCH-222-A Human Sexuality *Course fulfills the following: Social Sciences BS BA BFA Requirement</t>
  </si>
  <si>
    <t>09/03/2014-12/03/2014 LECTURE Monday, Wednesday, Friday 11:00AM - 11:50AM, Donahue, Room 637 (more)...</t>
  </si>
  <si>
    <t>D. Kinney</t>
  </si>
  <si>
    <t>PSYCH-226-A Theories of Personality *Prerequisites: PSYCH 114 *Course fulfills the following: Social Sciences BS BA BFA Requirement</t>
  </si>
  <si>
    <t>09/04/2014-12/04/2014 LECTURE Tuesday, Thursday 10:00AM - 11:15AM, Donahue, Room 218B (more)...</t>
  </si>
  <si>
    <t>BURSIK, K</t>
  </si>
  <si>
    <t>PSYCH-233-A Child Development *Prerequisites: PSYCH 114 *Course fulfills the following: Social Sciences BS BA BFA Requirement</t>
  </si>
  <si>
    <t>09/04/2014-12/04/2014 LECTURE Tuesday, Thursday 11:30AM - 12:45PM, Donahue, Room 637 (more)...</t>
  </si>
  <si>
    <t>DIBIASE, R</t>
  </si>
  <si>
    <t>PSYCH-236-A Psychology of the Family *Course fulfills the following: Social Sciences BS BA BFA Requirement</t>
  </si>
  <si>
    <t>09/03/2014-12/03/2014 LECTURE Monday, Wednesday, Friday 09:00AM - 09:50AM, 1 Beacon, Room 103 (more)...</t>
  </si>
  <si>
    <t>RAY, S</t>
  </si>
  <si>
    <t>PSYCH-241-A Social Psychology *Prerequisites: PSYCH 114 *Course fulfills the following: Social Sciences BS BA BFA Requirement</t>
  </si>
  <si>
    <t>09/03/2014-12/03/2014 LECTURE Monday, Wednesday, Friday 12:00PM - 12:50PM, Donahue, Room 637 (more)...</t>
  </si>
  <si>
    <t>PSYCH-243-A Organizational Psychology *Prerequisites: Take PSYCH-114; *Course fulfills the following: Cultural Diversity Option A Requirement Social Sciences BS BA BFA Requirement</t>
  </si>
  <si>
    <t>09/03/2014-12/03/2014 LECTURE Monday, Wednesday, Friday 11:00AM - 11:50AM, Archer, Room 350 (more)...</t>
  </si>
  <si>
    <t>PSYCH-312-A Cognitive Neuroscience *Prerequisites: PSYCH 114, PSYCH 215, PSYCH 216 and sophomore standing. *Course fulfills the following: Social Sciences BS BA BFA Requirement</t>
  </si>
  <si>
    <t>09/03/2014-12/03/2014 LECTURE Monday, Wednesday, Friday 12:00PM - 12:50PM, Sargent Hall, Room 205 (more)...</t>
  </si>
  <si>
    <t>D. Gansler</t>
  </si>
  <si>
    <t>PSYCH-314-A Learning &amp; Reinforcement *Prerequisites: PSYCH 114 and Sophomore standing *Course fulfills the following: Social Sciences BS BA BFA Requirement</t>
  </si>
  <si>
    <t>09/04/2014-12/04/2014 LECTURE Tuesday, Thursday 08:30AM - 09:45AM, Archer, Room 365A (more)...</t>
  </si>
  <si>
    <t>Y. Asher</t>
  </si>
  <si>
    <t>18 / 35 / 0</t>
  </si>
  <si>
    <t>PSYCH-317-A Psychology of Addictions *Prerequisites: PSYCH 114 and Sophomore standing *Course fulfills the following: Social Sciences BS BA BFA Requirement</t>
  </si>
  <si>
    <t>09/04/2014-12/04/2014 LECTURE Tuesday, Thursday 10:00AM - 11:15AM, Donahue, Room 218A (more)...</t>
  </si>
  <si>
    <t>E. Moes</t>
  </si>
  <si>
    <t>PSYCH-321-A Intro to Counseling Skills *Prerequisites: PSYCH 114 and Sophomore standing *Course fulfills the following: Social Sciences BS BA BFA Requirement</t>
  </si>
  <si>
    <t>09/04/2014-12/04/2014 LECTURE Thursday 02:30PM - 05:00PM, Donahue, Room 207 (more)...</t>
  </si>
  <si>
    <t>KORN, P</t>
  </si>
  <si>
    <t>PSYCH-326-HYB1 Abnormal Psychology *Prerequisites: PSYCH 114, and Sophomore standing or permission of the instructor *Course fulfills the following: Social Sciences BS BA BFA Requirement</t>
  </si>
  <si>
    <t>09/04/2014-12/04/2014 LECTURE Tuesday, Thursday 02:30PM - 03:45PM, Donahue, Room 637 (more)...</t>
  </si>
  <si>
    <t>S. Orsillo</t>
  </si>
  <si>
    <t>PSYCH-336-A Developmental Psychopathology *Prerequisites: PSYCH 114 and sophomore standing *Course fulfills the following: Social Sciences BS BA BFA Requirement</t>
  </si>
  <si>
    <t>09/03/2014-12/03/2014 LECTURE Monday, Wednesday, Friday 10:00AM - 10:50AM, Donahue, Room 637 (more)...</t>
  </si>
  <si>
    <t>L. Swenson</t>
  </si>
  <si>
    <t>PSYCH-346-A Community Psychology *Prerequisites: JR Standing; Majors only or instructor's consent; ECR *Course fulfills the following: Social Sciences BS BA BFA Requirement Expanded Classroom Requirement</t>
  </si>
  <si>
    <t>09/05/2014-11/21/2014 LECTURE Friday 01:00PM - 03:40PM, Archer, Room 365A (more)...</t>
  </si>
  <si>
    <t>HARKINS, D</t>
  </si>
  <si>
    <t>PSYCH-350-HYB Psychology Internship *Prerequisites: Junior Standing. Restricted to majors only unless permission of instructor. This course fulfills the Expanded Classroom Requirement *Course fulfills the following: Social Sciences BS BA BFA Requirement Expanded Classroom Requirement</t>
  </si>
  <si>
    <t>09/04/2014-12/04/2014 LECTURE Thursday 08:30AM - 09:45AM, Sawyer, Room 626 (more)...</t>
  </si>
  <si>
    <t>PSYCH-408-B Senior Capstone *Prerequisites: PSYCH 114,PSYCH 215, PSYCH 216 and senior standing *Course fulfills the following: Social Sciences BS BA BFA Requirement</t>
  </si>
  <si>
    <t>09/03/2014-12/03/2014 LECTURE Monday, Wednesday 04:00PM - 05:15PM, Sawyer, Room 323 (more)...</t>
  </si>
  <si>
    <t>PSYCH-510-A Independent Study *Prerequisites: JR or SR status; Majors Only; Department chair consent. *Course fulfills the following: Social Sciences BS BA BFA Requirement</t>
  </si>
  <si>
    <t>G. Fireman</t>
  </si>
  <si>
    <t>PSYCH-510-B Independent Study *Prerequisites: JR or SR status; Majors Only; Department chair consent. *Course fulfills the following: Social Sciences BS BA BFA Requirement</t>
  </si>
  <si>
    <t>PSYCH-510-D Independent Study *Prerequisites: JR or SR status; Majors Only; Department chair consent. *Course fulfills the following: Social Sciences BS BA BFA Requirement</t>
  </si>
  <si>
    <t>A. Marks</t>
  </si>
  <si>
    <t>PSYCH-510-E Independent Study *Prerequisites: JR or SR status; Majors Only; Department chair consent. *Course fulfills the following: Social Sciences BS BA BFA Requirement</t>
  </si>
  <si>
    <t>PSYCH-510-F Independent Study *Prerequisites: JR or SR status; Majors Only; Department chair consent. *Course fulfills the following: Social Sciences BS BA BFA Requirement</t>
  </si>
  <si>
    <t>PSYCH-510-H Independent Study *Prerequisites: JR or SR status; Majors Only; Department chair consent. *Course fulfills the following: Social Sciences BS BA BFA Requirement</t>
  </si>
  <si>
    <t>PSYCH-510-I Independent Study *Prerequisites: JR or SR status; Majors Only; Department chair consent. *Course fulfills the following: Social Sciences BS BA BFA Requirement</t>
  </si>
  <si>
    <t>D. Shumaker</t>
  </si>
  <si>
    <t xml:space="preserve">RS-111-A Intro World Religions : West </t>
  </si>
  <si>
    <t>09/03/2014-12/03/2014 LECTURE Monday, Wednesday 01:00PM - 02:15PM, 73 Tremont, Room 9090 (more)...</t>
  </si>
  <si>
    <t>A. Fisher</t>
  </si>
  <si>
    <t xml:space="preserve">SBS-100-A careerSTART *Prerequisites: Students must have completed less than 30 credits. </t>
  </si>
  <si>
    <t>09/09/2014-12/02/2014 LECTURE Tuesday 08:30AM - 09:45AM, Sawyer, Room 1125</t>
  </si>
  <si>
    <t>0 / 22 / 0</t>
  </si>
  <si>
    <t xml:space="preserve">SBS-100-B careerSTART *Prerequisites: Students must have completed less than 30 credits. </t>
  </si>
  <si>
    <t>09/09/2014-12/02/2014 LECTURE Tuesday 10:00AM - 11:15AM, Sawyer, Room 134</t>
  </si>
  <si>
    <t xml:space="preserve">SBS-100-BLC01 careerSTART *Prerequisites: Students must have completed less than 30 credits. </t>
  </si>
  <si>
    <t>09/09/2014-12/02/2014 LECTURE Tuesday 10:00AM - 11:15AM, Sawyer, Room 133</t>
  </si>
  <si>
    <t>R. Waterberg</t>
  </si>
  <si>
    <t xml:space="preserve">SBS-100-BLC02 careerSTART *Prerequisites: Students must have completed less than 30 credits. </t>
  </si>
  <si>
    <t>09/04/2014-12/04/2014 LECTURE Thursday 10:00AM - 11:15AM, Sawyer, Room 133</t>
  </si>
  <si>
    <t>O. Downey</t>
  </si>
  <si>
    <t xml:space="preserve">SBS-100-BLC03 careerSTART *Prerequisites: Students must have completed less than 30 credits. </t>
  </si>
  <si>
    <t>09/04/2014-12/04/2014 LECTURE Thursday 02:30PM - 03:45PM, Sawyer, Room 1129</t>
  </si>
  <si>
    <t xml:space="preserve">SBS-100-BLC04 careerSTART *Prerequisites: Students must have completed less than 30 credits. </t>
  </si>
  <si>
    <t>09/03/2014-12/03/2014 LECTURE Wednesday 02:30PM - 03:45PM, Sawyer, Room 1129</t>
  </si>
  <si>
    <t>ROSENBERG, L</t>
  </si>
  <si>
    <t xml:space="preserve">SBS-100-BLC06 careerSTART *Prerequisites: Students must have completed less than 30 credits. </t>
  </si>
  <si>
    <t>09/03/2014-12/03/2014 LECTURE Wednesday 11:30AM - 12:45PM, Sawyer, Room 133</t>
  </si>
  <si>
    <t xml:space="preserve">SBS-100-C careerSTART *Prerequisites: Students must have completed less than 30 credits. </t>
  </si>
  <si>
    <t>09/08/2014-12/01/2014 LECTURE Monday 10:00AM - 11:15AM, Sawyer, Room 135</t>
  </si>
  <si>
    <t>M. Rosenthal</t>
  </si>
  <si>
    <t xml:space="preserve">SBS-100-D careerSTART *Prerequisites: Students must have completed less than 30 credits. </t>
  </si>
  <si>
    <t>09/09/2014-12/02/2014 LECTURE Tuesday 02:30PM - 03:45PM, Sawyer, Room 1129</t>
  </si>
  <si>
    <t>S. Fields</t>
  </si>
  <si>
    <t xml:space="preserve">SBS-100-E careerSTART *Prerequisites: Students must have completed less than 30 credits. </t>
  </si>
  <si>
    <t>09/09/2014-12/02/2014 LECTURE Tuesday 04:00PM - 05:15PM, Sawyer, Room 134</t>
  </si>
  <si>
    <t xml:space="preserve">SBS-100-F careerSTART *Prerequisites: Students must have completed less than 30 credits. </t>
  </si>
  <si>
    <t>09/03/2014-12/03/2014 LECTURE Wednesday 08:30AM - 09:45AM, Sawyer, Room 1129</t>
  </si>
  <si>
    <t xml:space="preserve">SBS-100-FSLA careerSTART *Prerequisites: Students must have completed less than 30 credits. **EF/SU Transition Program students only </t>
  </si>
  <si>
    <t>09/04/2014-12/04/2014 LECTURE Tuesday, Thursday 01:00PM - 02:15PM, 73 Tremont, Room 2100</t>
  </si>
  <si>
    <t>L. Foley-Vinay</t>
  </si>
  <si>
    <t xml:space="preserve">SBS-100-G careerSTART *Prerequisites: Students must have completed less than 30 credits. </t>
  </si>
  <si>
    <t>09/03/2014-12/03/2014 LECTURE Wednesday 10:00AM - 11:15AM, Sawyer, Room 133</t>
  </si>
  <si>
    <t xml:space="preserve">SBS-100-H careerSTART *Prerequisites: Students must have completed less than 30 credits. </t>
  </si>
  <si>
    <t>09/03/2014-12/03/2014 LECTURE Wednesday 11:30AM - 12:45PM, Sawyer, Room 1128</t>
  </si>
  <si>
    <t xml:space="preserve">SBS-100-I careerSTART *Prerequisites: Students must have completed less than 30 credits. </t>
  </si>
  <si>
    <t>09/03/2014-12/03/2014 LECTURE Wednesday 01:00PM - 02:15PM, Sawyer, Room 133</t>
  </si>
  <si>
    <t xml:space="preserve">SBS-100-J careerSTART *Prerequisites: Students must have completed less than 30 credits. </t>
  </si>
  <si>
    <t>09/04/2014-12/04/2014 LECTURE Thursday 08:30AM - 09:45AM, Sawyer, Room 1125</t>
  </si>
  <si>
    <t xml:space="preserve">SBS-100-K careerSTART *Prerequisites: Students must have completed less than 30 credits. </t>
  </si>
  <si>
    <t>09/04/2014-12/04/2014 LECTURE Thursday 10:00AM - 11:15AM, Sawyer, Room 134</t>
  </si>
  <si>
    <t xml:space="preserve">SBS-100-L careerSTART *Prerequisites: Students must have completed less than 30 credits. </t>
  </si>
  <si>
    <t>09/04/2014-12/04/2014 LECTURE Thursday 11:30AM - 12:45PM, Sawyer, Room 1121</t>
  </si>
  <si>
    <t xml:space="preserve">SBS-100-M careerSTART *Prerequisites: Students must have completed less than 30 credits. </t>
  </si>
  <si>
    <t>09/04/2014-12/04/2014 LECTURE Thursday 02:30PM - 03:45PM, Sawyer, Room 132</t>
  </si>
  <si>
    <t>L. Levesque</t>
  </si>
  <si>
    <t xml:space="preserve">SBS-100-N careerSTART *Prerequisites: Students must have completed less than 30 credits. </t>
  </si>
  <si>
    <t>09/05/2014-11/21/2014 LECTURE Friday 08:30AM - 09:45AM, Sawyer, Room 1108</t>
  </si>
  <si>
    <t>G. Racine</t>
  </si>
  <si>
    <t xml:space="preserve">SBS-100-O careerSTART *Prerequisites: Students must have completed less than 30 credits. </t>
  </si>
  <si>
    <t>09/05/2014-11/21/2014 LECTURE Friday 10:00AM - 11:15AM, Sawyer, Room 1108</t>
  </si>
  <si>
    <t>L. Nazzaro</t>
  </si>
  <si>
    <t xml:space="preserve">SBS-100-P careerSTART *Prerequisites: Students must have completed less than 30 credits. </t>
  </si>
  <si>
    <t>09/05/2014-11/21/2014 LECTURE Friday 11:30AM - 12:45PM, Sawyer, Room 1108</t>
  </si>
  <si>
    <t>J. Shields</t>
  </si>
  <si>
    <t xml:space="preserve">SBS-100-Q careerSTART *Prerequisites: Students must have completed less than 30 credits. </t>
  </si>
  <si>
    <t>09/05/2014-11/21/2014 LECTURE Friday 01:00PM - 02:15PM, Sawyer, Room 1108</t>
  </si>
  <si>
    <t>J. Riccio</t>
  </si>
  <si>
    <t xml:space="preserve">SBS-100-R careerSTART *Prerequisites: Students must have completed less than 30 credits. </t>
  </si>
  <si>
    <t>09/04/2014-12/04/2014 LECTURE Thursday 04:00PM - 05:15PM, Donahue, Room 218B</t>
  </si>
  <si>
    <t xml:space="preserve">SBS-100-S careerSTART *Prerequisites: Students must have completed less than 30 credits. </t>
  </si>
  <si>
    <t>09/08/2014-12/01/2014 LECTURE Monday 04:00PM - 05:15PM, Sawyer, Room 608</t>
  </si>
  <si>
    <t>A. Choo</t>
  </si>
  <si>
    <t xml:space="preserve">SBS-200-A careerEXPLORE *Prerequisites: SBS 100. Prerequisite will be waived with 30 or more transfer credits from another institution. </t>
  </si>
  <si>
    <t>09/08/2014-12/01/2014 LECTURE Monday 11:30AM - 12:45PM, Sawyer, Room 133</t>
  </si>
  <si>
    <t>DELAWARE, K</t>
  </si>
  <si>
    <t xml:space="preserve">SBS-200-B careerEXPLORE *Prerequisites: SBS 100. Prerequisite will be waived with 30 or more transfer credits from another institution. </t>
  </si>
  <si>
    <t>09/09/2014-12/02/2014 LECTURE Tuesday 10:00AM - 11:15AM, Sawyer, Room 132</t>
  </si>
  <si>
    <t>MCDOWELL,E</t>
  </si>
  <si>
    <t xml:space="preserve">SBS-220-B Business Writing *Prerequisites: ENT 101 (formerly SBS 101); WRI 102 or WRI 103; </t>
  </si>
  <si>
    <t>09/03/2014-12/03/2014 LECTURE Monday, Wednesday 10:00AM - 11:15AM, Sawyer, Room 1122 (more)...</t>
  </si>
  <si>
    <t>A. Brensley</t>
  </si>
  <si>
    <t xml:space="preserve">SBS-220-C Business Writing *Prerequisites: ENT 101 (formerly SBS 101); WRI 102 or WRI 103; </t>
  </si>
  <si>
    <t>09/03/2014-12/03/2014 LECTURE Monday, Wednesday 04:00PM - 05:15PM, Sawyer, Room 1126 (more)...</t>
  </si>
  <si>
    <t>A. Wyeth</t>
  </si>
  <si>
    <t xml:space="preserve">SBS-300-A careerBUILD *Prerequisites: SBS 200. Prerequisite will be waived with 45 or more transfer credits from another institution. </t>
  </si>
  <si>
    <t>09/04/2014-12/04/2014 LECTURE Thursday 04:00PM - 05:15PM, Sawyer, Room 1126</t>
  </si>
  <si>
    <t xml:space="preserve">SBS-400-A careerLAUNCH *Prerequisites: 90 credit hours required. </t>
  </si>
  <si>
    <t>09/08/2014-12/01/2014 LECTURE Monday 01:00PM - 02:15PM, Sawyer, Room 1128</t>
  </si>
  <si>
    <t xml:space="preserve">SBS-400-B careerLAUNCH *Prerequisites: 90 credit hours required. </t>
  </si>
  <si>
    <t>09/08/2014-12/01/2014 LECTURE Monday 02:30PM - 03:45PM, Sawyer, Room 1126</t>
  </si>
  <si>
    <t xml:space="preserve">SBS-400-C careerLAUNCH *Prerequisites: 90 credit hours required. </t>
  </si>
  <si>
    <t>09/08/2014-12/01/2014 LECTURE Monday 02:30PM - 03:45PM, Sawyer, Room 1122</t>
  </si>
  <si>
    <t>S. Golden</t>
  </si>
  <si>
    <t xml:space="preserve">SBS-400-D careerLAUNCH *Prerequisites: 90 credit hours required. </t>
  </si>
  <si>
    <t>09/03/2014-12/03/2014 LECTURE Wednesday 02:30PM - 03:45PM, Sawyer, Room 1126</t>
  </si>
  <si>
    <t>D. Burkholder</t>
  </si>
  <si>
    <t xml:space="preserve">SBS-400-E careerLAUNCH *Prerequisites: 90 credit hours required. </t>
  </si>
  <si>
    <t>09/03/2014-12/03/2014 LECTURE Wednesday 02:30PM - 03:45PM, Sawyer, Room 1122</t>
  </si>
  <si>
    <t>M. Casey</t>
  </si>
  <si>
    <t xml:space="preserve">SBS-400-F careerLAUNCH *Prerequisites: 90 credit hours required. </t>
  </si>
  <si>
    <t>09/04/2014-12/04/2014 LECTURE Thursday 08:30AM - 09:45AM, Sawyer, Room 1122</t>
  </si>
  <si>
    <t>L. Marchant</t>
  </si>
  <si>
    <t xml:space="preserve">SBS-400-H careerLAUNCH *Prerequisites: 90 credit hours required. </t>
  </si>
  <si>
    <t>09/08/2014-12/01/2014 LECTURE Monday 02:30PM - 03:45PM, Sawyer, Room 821</t>
  </si>
  <si>
    <t xml:space="preserve">SBS-521-A Business Internship *Prerequisites: 2.5 GPA, 30 credits completed and instructor consent required. </t>
  </si>
  <si>
    <t>09/02/2014-12/13/2014 LECTURE Days to be Announced, Times to be AnnouncedBy Arrangement, Room ARR</t>
  </si>
  <si>
    <t>28 / 30 / 0</t>
  </si>
  <si>
    <t xml:space="preserve">SBS-HC155-A Foot in the Door *Prerequisites: 3.3 GPA; sophomore status required </t>
  </si>
  <si>
    <t>09/03/2014-12/03/2014 LECTURE Wednesday 08:30AM - 09:45AM, Sawyer, Room 135</t>
  </si>
  <si>
    <t xml:space="preserve">SBS-HC180-A Business Etiquette *Prerequisites: 3.3 GPA </t>
  </si>
  <si>
    <t>09/08/2014-12/01/2014 LECTURE Monday 04:00PM - 05:15PM, Sawyer, Room 855</t>
  </si>
  <si>
    <t xml:space="preserve">SBS-HC230-A Cultural Environment *Prerequisites: WRI 101; 3.3 GPA </t>
  </si>
  <si>
    <t>09/08/2014-12/01/2014 LECTURE Monday 10:00AM - 11:15AM, Sawyer, Room 1126</t>
  </si>
  <si>
    <t xml:space="preserve">SBS-HC240-A The Power &amp; Practice of Story *Prerequisites: GPA 3.3 or higher </t>
  </si>
  <si>
    <t>10/10/2014-10/24/2014 LECTURE Friday 12:00PM - 05:00PM, Sawyer, Room 1128</t>
  </si>
  <si>
    <t xml:space="preserve">SBS-HC250-A Your Intelligent Career *Prerequisites: 3.3 GPA required </t>
  </si>
  <si>
    <t>09/27/2014-09/27/2014 LECTURE Saturday 09:00AM - 03:00PM, Sawyer, Room 621 (more)...</t>
  </si>
  <si>
    <t>M. Arthur</t>
  </si>
  <si>
    <t xml:space="preserve">SBS-HC310-A The Boston Economy </t>
  </si>
  <si>
    <t>09/04/2014-12/04/2014 LECTURE Thursday 02:30PM - 03:45PM, Sawyer, Room 1138</t>
  </si>
  <si>
    <t>G. Donnelly</t>
  </si>
  <si>
    <t xml:space="preserve">SBS-HC320-AE Utilizing Real Time Data *Prerequisites: FIN 200 (formerly FIN 310); 3.3 GPA </t>
  </si>
  <si>
    <t>09/03/2014-12/03/2014 LECTURE Wednesday 02:30PM - 03:45PM, Sawyer, Room 522</t>
  </si>
  <si>
    <t>M. Vetrano</t>
  </si>
  <si>
    <t>SCI-101-AE Intro to Physical Science I *Prerequisites: One course of MATH 104,121,128(formerly 132),130,134, or 165; SCI L101 taken concurrently *Course fulfills the following: Natural Science BS Requirement Natural Science BA Requirement</t>
  </si>
  <si>
    <t>09/04/2014-12/04/2014 LECTURE Thursday 05:30PM - 08:10PM, Archer, Room 185 (more)...</t>
  </si>
  <si>
    <t>BERERA, G</t>
  </si>
  <si>
    <t>SCI-101-HYB1 Intro to Physical Science I *Prerequisites: One course of MATH 104,121,128(formerly 132),130,134, or 165; SCI L101 taken concurrently *Course fulfills the following: Natural Science BS Requirement Natural Science BA Requirement</t>
  </si>
  <si>
    <t>09/08/2014-12/01/2014 LECTURE Monday 02:30PM - 03:45PM, Donahue, Room 311 (more)...</t>
  </si>
  <si>
    <t>SCI-101-HYB2 Intro to Physical Science I *Prerequisites: One course of MATH 104,121,128(formerly 132),130,134, or 165; SCI L101 taken concurrently *Course fulfills the following: Natural Science BS Requirement Natural Science BA Requirement</t>
  </si>
  <si>
    <t>09/03/2014-12/03/2014 LECTURE Wednesday 02:30PM - 03:45PM, Donahue, Room 311 (more)...</t>
  </si>
  <si>
    <t>SCI-101-HYB3 Intro to Physical Science I *Prerequisites: One course of MATH 104,121,128(formerly 132),130,134, or 165; SCI L101 taken concurrently *Course fulfills the following: Natural Science BS Requirement Natural Science BA Requirement</t>
  </si>
  <si>
    <t>09/09/2014-12/02/2014 LECTURE Tuesday 11:30AM - 12:45PM, Sawyer, Room 308 (more)...</t>
  </si>
  <si>
    <t>I. Kreydin</t>
  </si>
  <si>
    <t>SCI-101-HYB4 Intro to Physical Science I *Prerequisites: One course of MATH 104,121,128(formerly 132),130,134, or 165; SCI L101 taken concurrently *Course fulfills the following: Natural Science BS Requirement Natural Science BA Requirement</t>
  </si>
  <si>
    <t>09/04/2014-12/04/2014 LECTURE Thursday 11:30AM - 12:45PM, Sawyer, Room 308 (more)...</t>
  </si>
  <si>
    <t>SCI-108-HYB1 Intro to Cancer Care *Course fulfills the following: Natural Science BA Requirement</t>
  </si>
  <si>
    <t>09/09/2014-12/02/2014 LECTURE Tuesday 11:30AM - 12:45PM, Sawyer, Room 1121 (more)...</t>
  </si>
  <si>
    <t>SCI-108-HYB2 Intro to Cancer Care *Course fulfills the following: Natural Science BA Requirement</t>
  </si>
  <si>
    <t>09/04/2014-12/04/2014 LECTURE Thursday 11:30AM - 12:45PM, Sawyer, Room 134 (more)...</t>
  </si>
  <si>
    <t>SCI-112-AE Astronomy II *Prerequisites: SCI L112 CONCURRENTLY *Course fulfills the following: Natural Science BS Requirement Natural Science BA Requirement</t>
  </si>
  <si>
    <t>09/04/2014-12/04/2014 LECTURE Tuesday, Thursday 02:30PM - 03:45PM, Sawyer, Room 133 (more)...</t>
  </si>
  <si>
    <t>SCI-161-B Physical Science *Prerequisites: One course from MATH 104 OR MATH 121 OR MATH 130 OR MATH 134 OR MATH 165 or permission of Dept. Chair. Students who have taken SCI 101/L101 or SCI 102/L102 are not eligible to take SCI 161. *Course fulfills the following: Natural Science BA Requirement</t>
  </si>
  <si>
    <t>09/03/2014-12/03/2014 LECTURE Monday, Wednesday 01:00PM - 02:15PM, Sawyer, Room 429 (more)...</t>
  </si>
  <si>
    <t>SCI-161-HYB1 Physical Science *Prerequisites: One course from MATH 104 OR MATH 121 OR MATH 130 OR MATH 134 OR MATH 165 or permission of Dept. Chair. Students who have taken SCI 101/L101 or SCI 102/L102 are not eligible to take SCI 161. *Course fulfills the following: Natural Science BA Requirement</t>
  </si>
  <si>
    <t>09/08/2014-12/01/2014 LECTURE Monday 08:00AM - 08:50AM, 1 Beacon, Room 104 (more)...</t>
  </si>
  <si>
    <t>SCI-161-HYB2 Physical Science *Prerequisites: One course from MATH 104 OR MATH 121 OR MATH 130 OR MATH 134 OR MATH 165 or permission of Dept. Chair. Students who have taken SCI 101/L101 or SCI 102/L102 are not eligible to take SCI 161. *Course fulfills the following: Natural Science BA Requirement</t>
  </si>
  <si>
    <t>09/03/2014-12/03/2014 LECTURE Wednesday 08:00AM - 08:50AM, 1 Beacon, Room 104 (more)...</t>
  </si>
  <si>
    <t>SCI-171-A The Built World *Course fulfills the following: Natural Science BA Requirement</t>
  </si>
  <si>
    <t>09/03/2014-12/03/2014 LECTURE Monday, Wednesday 02:30PM - 03:45PM, Sawyer, Room 323 (more)...</t>
  </si>
  <si>
    <t>SCI-171-HYB1 The Built World *Course fulfills the following: Natural Science BA Requirement</t>
  </si>
  <si>
    <t>09/09/2014-12/02/2014 LECTURE Tuesday 11:30AM - 12:45PM, 1 Beacon, Room 104 (more)...</t>
  </si>
  <si>
    <t>SCI-171-HYB2 The Built World *Course fulfills the following: Natural Science BA Requirement</t>
  </si>
  <si>
    <t>09/04/2014-12/04/2014 LECTURE Thursday 11:30AM - 12:45PM, 1 Beacon, Room 104 (more)...</t>
  </si>
  <si>
    <t>SCI-173-A Geographic Info Science (GIS) *Prerequisites: SCI L173 Must be taken concurrently Knowledge of Windows type Application *Course fulfills the following: Natural Science BS Requirement Natural Science BA Requirement</t>
  </si>
  <si>
    <t>09/05/2014-11/21/2014 LECTURE Friday 01:00PM - 03:40PM, Archer, Room 402 (more)...</t>
  </si>
  <si>
    <t>SCI-184-B Contemporary Sci &amp; Innovation *Course fulfills the following: Natural Science BA Requirement</t>
  </si>
  <si>
    <t>09/05/2014-11/21/2014 LECTURE Friday 01:00PM - 03:40PM, Archer, Room 365B (more)...</t>
  </si>
  <si>
    <t xml:space="preserve">SCI-201-A Physics for Future Presidents </t>
  </si>
  <si>
    <t>09/03/2014-12/03/2014 LECTURE Monday, Wednesday 04:00PM - 05:15PM, Sawyer, Room 927 (more)...</t>
  </si>
  <si>
    <t>SCI-L101-B Physical Science Lab I *Prerequisites: SCI 101 concurrently *Course fulfills the following: Natural Science BS Requirement Natural Science BA Requirement</t>
  </si>
  <si>
    <t>09/08/2014-12/01/2014 LECTURE Monday 02:30PM - 04:30PM, Archer, Room 265</t>
  </si>
  <si>
    <t>J. Tinker, RADOJEV, S</t>
  </si>
  <si>
    <t>SCI-L101-C Physical Science Lab I *Prerequisites: SCI 101 concurrently *Course fulfills the following: Natural Science BS Requirement Natural Science BA Requirement</t>
  </si>
  <si>
    <t>09/09/2014-12/02/2014 LECTURE Tuesday 02:30PM - 04:30PM, Archer, Room 265</t>
  </si>
  <si>
    <t>A. Sharma, RADOJEV, S</t>
  </si>
  <si>
    <t>SCI-L101-E Physical Science Lab I *Prerequisites: SCI 101 concurrently *Course fulfills the following: Natural Science BS Requirement Natural Science BA Requirement</t>
  </si>
  <si>
    <t>09/03/2014-12/03/2014 LECTURE Wednesday 02:30PM - 04:30PM, Archer, Room 265</t>
  </si>
  <si>
    <t>FELDMAN, F, RADOJEV, S</t>
  </si>
  <si>
    <t>SCI-L101-HYB1 Physical Science Lab I *Prerequisites: SCI 101 concurrently *Course fulfills the following: Natural Science BS Requirement Natural Science BA Requirement</t>
  </si>
  <si>
    <t>09/08/2014-11/17/2014 LECTURE Monday 12:00PM - 02:00PM, Archer, Room 265</t>
  </si>
  <si>
    <t>RADOJEV, S</t>
  </si>
  <si>
    <t>SCI-L101-HYB2 Physical Science Lab I *Prerequisites: SCI 101 concurrently *Course fulfills the following: Natural Science BS Requirement Natural Science BA Requirement</t>
  </si>
  <si>
    <t>09/15/2014-11/24/2014 LECTURE Monday 12:00PM - 02:00PM, Archer, Room 265</t>
  </si>
  <si>
    <t>SCI-L173-A GIS Lab *Prerequisites: Must be taken concurrently with SCI-173 *Course fulfills the following: Natural Science BS Requirement Natural Science BA Requirement</t>
  </si>
  <si>
    <t>09/12/2014-11/21/2014 LECTURE Friday 03:41PM - 06:00PM, Archer, Room 402</t>
  </si>
  <si>
    <t xml:space="preserve">SF-101-A Energy and Water </t>
  </si>
  <si>
    <t>09/03/2014-12/03/2014 LECTURE Monday, Wednesday, Friday 10:00AM - 10:50AM, Sawyer, Room 321 (more)...</t>
  </si>
  <si>
    <t xml:space="preserve">SF-102-B Economics and the Environment </t>
  </si>
  <si>
    <t>09/03/2014-12/03/2014 LECTURE Monday, Wednesday, Friday 08:00AM - 08:50AM, Sawyer, Room 321 (more)...</t>
  </si>
  <si>
    <t xml:space="preserve">SF-1110-A Decoding Boston </t>
  </si>
  <si>
    <t>09/04/2014-12/04/2014 LECTURE Tuesday, Thursday 10:00AM - 11:15AM, Archer, Room 365B (more)...</t>
  </si>
  <si>
    <t>0 / 23 / 0</t>
  </si>
  <si>
    <t xml:space="preserve">SF-1118-A Pageantry: Competitive Beauty </t>
  </si>
  <si>
    <t>09/03/2014-12/03/2014 LECTURE Monday, Wednesday 04:00PM - 05:15PM, Sawyer, Room 1209 (more)...</t>
  </si>
  <si>
    <t xml:space="preserve">SF-1122-A Ethics of Peace and War </t>
  </si>
  <si>
    <t>09/04/2014-12/04/2014 LECTURE Tuesday, Thursday 10:00AM - 11:15AM, Sawyer, Room 321 (more)...</t>
  </si>
  <si>
    <t>C. Fried</t>
  </si>
  <si>
    <t xml:space="preserve">SF-1127-A Vietnam &amp; Iraq Wars: Polarized </t>
  </si>
  <si>
    <t>09/04/2014-12/04/2014 LECTURE Tuesday, Thursday 02:30PM - 03:45PM, Sawyer, Room 1209 (more)...</t>
  </si>
  <si>
    <t xml:space="preserve">SF-1128-CL11 Sustainable Media Corequisites Required: CAS-101 </t>
  </si>
  <si>
    <t>09/04/2014-12/04/2014 LECTURE Tuesday, Thursday 11:30AM - 12:45PM, Sawyer, Room 326 (more)...</t>
  </si>
  <si>
    <t xml:space="preserve">SF-1129-A Beacon Hill: Fact, Fiction </t>
  </si>
  <si>
    <t>09/03/2014-12/03/2014 LECTURE Monday, Wednesday 01:00PM - 02:15PM, Sawyer, Room 1209 (more)...</t>
  </si>
  <si>
    <t xml:space="preserve">SF-1133-CL01 Problems and Solutions Corequisites Required: CAS-101 </t>
  </si>
  <si>
    <t>09/04/2014-12/04/2014 LECTURE Tuesday, Thursday 08:30AM - 09:45AM, Sawyer, Room 321 (more)...</t>
  </si>
  <si>
    <t>ALLISON, R</t>
  </si>
  <si>
    <t xml:space="preserve">SF-1135-CL02 Women Warriors Corequisites Required: CAS-101 </t>
  </si>
  <si>
    <t>09/05/2014-11/21/2014 LECTURE Friday 10:00AM - 12:40PM, Sawyer, Room 1134 (more)...</t>
  </si>
  <si>
    <t xml:space="preserve">SF-126-CL04 The Boston Theatre Scene Corequisites Required: CAS-101 </t>
  </si>
  <si>
    <t>09/08/2014-12/01/2014 LECTURE Monday 10:00AM - 12:40PM, Sawyer, Room 1134 (more)...</t>
  </si>
  <si>
    <t xml:space="preserve">SF-132-CL05 The Beatles: Here, There &amp; Eve Corequisites Required: CAS-101 </t>
  </si>
  <si>
    <t>09/03/2014-12/03/2014 LECTURE Monday, Wednesday, Friday 12:00PM - 12:50PM, Donahue, Room 207 (more)...</t>
  </si>
  <si>
    <t xml:space="preserve">SF-156-A The Mask Behind the Face: Pers </t>
  </si>
  <si>
    <t>09/04/2014-12/04/2014 LECTURE Tuesday, Thursday 08:30AM - 09:45AM, Sawyer, Room 133 (more)...</t>
  </si>
  <si>
    <t xml:space="preserve">SF-173-A Crime in American Society </t>
  </si>
  <si>
    <t>09/03/2014-12/03/2014 LECTURE Monday, Wednesday, Friday 08:00AM - 08:50AM, Sawyer, Room 1134 (more)...</t>
  </si>
  <si>
    <t>MORTON, D</t>
  </si>
  <si>
    <t xml:space="preserve">SF-174-CL06 Tragedy and Literature Corequisites Required: CAS-101 </t>
  </si>
  <si>
    <t>09/03/2014-12/03/2014 LECTURE Monday, Wednesday 02:30PM - 03:45PM, Sawyer, Room 324 (more)...</t>
  </si>
  <si>
    <t xml:space="preserve">SF-177-FSLA Language, Culture, and Identit **EF/SU Transition Program students only </t>
  </si>
  <si>
    <t>09/04/2014-12/04/2014 LECTURE Tuesday, Thursday 10:00AM - 11:15AM, 73 Tremont, Room SLSB</t>
  </si>
  <si>
    <t>SF-178-A Sacred Hoops &amp; Sneaker Pimps *Course fulfills the following: Cultural Diversity Option A Requirement</t>
  </si>
  <si>
    <t>09/03/2014-12/03/2014 LECTURE Monday, Wednesday, Friday 09:00AM - 09:50AM, Sawyer, Room 1125 (more)...</t>
  </si>
  <si>
    <t>R. Miller</t>
  </si>
  <si>
    <t xml:space="preserve">SF-182-A Heroes, Antiheroes &amp; Outsiders </t>
  </si>
  <si>
    <t>09/04/2014-12/04/2014 LECTURE Tuesday, Thursday 10:00AM - 11:15AM, Sawyer, Room 324 (more)...</t>
  </si>
  <si>
    <t xml:space="preserve">SF-183-A Politics, Power and the Media </t>
  </si>
  <si>
    <t>09/03/2014-12/03/2014 LECTURE Monday, Wednesday, Friday 11:00AM - 11:50AM, Sawyer, Room 321 (more)...</t>
  </si>
  <si>
    <t xml:space="preserve">SF-189-A American Gothic: Edgar Allan P </t>
  </si>
  <si>
    <t>09/04/2014-12/04/2014 LECTURE Tuesday, Thursday 11:30AM - 12:45PM, Sawyer, Room 1209 (more)...</t>
  </si>
  <si>
    <t>SF-190-A Asia in America *Course fulfills the following: Cultural Diversity Option A Requirement</t>
  </si>
  <si>
    <t>09/03/2014-12/03/2014 LECTURE Monday, Wednesday 02:30PM - 03:45PM, Sawyer, Room 321 (more)...</t>
  </si>
  <si>
    <t xml:space="preserve">SF-197-A Sustainability, Energy, &amp; Tech </t>
  </si>
  <si>
    <t>09/04/2014-12/04/2014 LECTURE Tuesday, Thursday 02:30PM - 03:45PM, Archer, Room 402 (more)...</t>
  </si>
  <si>
    <t xml:space="preserve">SF-197-B Sustainability, Energy, &amp; Tech </t>
  </si>
  <si>
    <t>09/05/2014-12/02/2014 LECTURE Tuesday, Friday 02:30PM - 03:45PM, Archer, Room 462B (more)...</t>
  </si>
  <si>
    <t>0 / 8 / 0</t>
  </si>
  <si>
    <t xml:space="preserve">SF-198-A Music and the Brain </t>
  </si>
  <si>
    <t>09/04/2014-12/04/2014 LECTURE Tuesday, Thursday 02:30PM - 03:45PM, Donahue, Room 302 (more)...</t>
  </si>
  <si>
    <t xml:space="preserve">SF-H1132-CL08 American Enlightenment *Prerequisites: CAS honors students only. Corequisites Required: CAS-101 </t>
  </si>
  <si>
    <t>09/03/2014-12/03/2014 LECTURE Wednesday 10:00AM - 12:40PM, Sawyer, Room 1134 (more)...</t>
  </si>
  <si>
    <t xml:space="preserve">SF-H1134-CL03 The Meaning of Life *Prerequisites: CAS honors students only. Corequisites Required: CAS-101 </t>
  </si>
  <si>
    <t>09/03/2014-12/03/2014 LECTURE Monday, Wednesday 01:00PM - 02:15PM, Sawyer, Room 326 (more)...</t>
  </si>
  <si>
    <t>SF-H116-CL07 Enlightened Insanity *Prerequisites: CAS Honors students only. Corequisites Required: CAS-101 *Course fulfills the following: Expanded Classroom Requirement</t>
  </si>
  <si>
    <t>09/04/2014-12/04/2014 LECTURE Tuesday, Thursday 11:30AM - 12:45PM, Sawyer, Room 324 (more)...</t>
  </si>
  <si>
    <t xml:space="preserve">SF-H191-A Film Adaptation *Prerequisites: CAS honors students only. </t>
  </si>
  <si>
    <t>09/04/2014-12/04/2014 LECTURE Tuesday, Thursday 08:30AM - 09:45AM, Donahue, Room 218B (more)...</t>
  </si>
  <si>
    <t xml:space="preserve">SIB-101-A Globalization </t>
  </si>
  <si>
    <t>09/03/2014-12/03/2014 LECTURE Monday, Wednesday 08:30AM - 09:45AM, Sawyer, Room 1108 (more)...</t>
  </si>
  <si>
    <t>A. Revette</t>
  </si>
  <si>
    <t xml:space="preserve">SIB-101-B Globalization </t>
  </si>
  <si>
    <t>09/03/2014-12/03/2014 LECTURE Monday, Wednesday 10:00AM - 11:15AM, Sawyer, Room 1129 (more)...</t>
  </si>
  <si>
    <t>Y. Thams</t>
  </si>
  <si>
    <t xml:space="preserve">SIB-101-C Globalization *This section is for students with 54 or fewer credits. </t>
  </si>
  <si>
    <t>09/03/2014-12/03/2014 LECTURE Monday, Wednesday 11:30AM - 12:45PM, Sawyer, Room 1125 (more)...</t>
  </si>
  <si>
    <t xml:space="preserve">SIB-101-D Globalization </t>
  </si>
  <si>
    <t>09/03/2014-12/03/2014 LECTURE Monday, Wednesday 01:00PM - 02:15PM, Sawyer, Room 1125 (more)...</t>
  </si>
  <si>
    <t xml:space="preserve">SIB-101-E Globalization </t>
  </si>
  <si>
    <t>09/03/2014-12/03/2014 LECTURE Monday, Wednesday 02:30PM - 03:45PM, Sawyer, Room 1008 (more)...</t>
  </si>
  <si>
    <t xml:space="preserve">SIB-101-F Globalization </t>
  </si>
  <si>
    <t>09/04/2014-12/04/2014 LECTURE Tuesday, Thursday 08:30AM - 09:45AM, Sawyer, Room 1121 (more)...</t>
  </si>
  <si>
    <t>L. Konga</t>
  </si>
  <si>
    <t xml:space="preserve">SIB-101-G Globalization *This section is for students with 54 or fewer credits. </t>
  </si>
  <si>
    <t>09/04/2014-12/04/2014 LECTURE Tuesday, Thursday 10:00AM - 11:15AM, Sawyer, Room 1108 (more)...</t>
  </si>
  <si>
    <t xml:space="preserve">SIB-101-H Globalization </t>
  </si>
  <si>
    <t>09/04/2014-12/04/2014 LECTURE Tuesday, Thursday 11:30AM - 12:45PM, Sawyer, Room 1125 (more)...</t>
  </si>
  <si>
    <t>M. Lehrer</t>
  </si>
  <si>
    <t xml:space="preserve">SIB-101-I Globalization </t>
  </si>
  <si>
    <t>09/04/2014-12/04/2014 LECTURE Tuesday, Thursday 02:30PM - 03:45PM, Sawyer, Room 1121 (more)...</t>
  </si>
  <si>
    <t xml:space="preserve">SIB-101-J Globalization </t>
  </si>
  <si>
    <t>09/04/2014-12/04/2014 LECTURE Tuesday, Thursday 08:30AM - 09:45AM, Sawyer, Room 427 (more)...</t>
  </si>
  <si>
    <t xml:space="preserve">SIB-321-A Intro to International Bus *Prerequisites: SIB 101 or HST 149 or HST 150 </t>
  </si>
  <si>
    <t>09/04/2014-12/04/2014 LECTURE Tuesday, Thursday 11:30AM - 12:45PM, Sawyer, Room 1108 (more)...</t>
  </si>
  <si>
    <t>J. Nebus</t>
  </si>
  <si>
    <t xml:space="preserve">SIB-419-A Global Business Theory &amp; Prac *Prerequisites: MKT 210; ISOM 319; MGT 217 (formerly MGT 317); FIN 200 (formerly FIN 310); SIB 321 </t>
  </si>
  <si>
    <t>09/03/2014-12/03/2014 LECTURE Monday, Wednesday 01:00PM - 02:15PM, Sawyer, Room 1108 (more)...</t>
  </si>
  <si>
    <t>GOPINATH,C</t>
  </si>
  <si>
    <t xml:space="preserve">SIB-429-A Strategic Management *Prerequisites: MKT 210; ISOM 319; MGT 217 (formerly MGT 317); FIN 200 (formerly FIN 310); Senior standing </t>
  </si>
  <si>
    <t>09/03/2014-12/03/2014 LECTURE Monday, Wednesday 10:00AM - 11:15AM, Sawyer, Room 041 (more)...</t>
  </si>
  <si>
    <t>O. Gokalp</t>
  </si>
  <si>
    <t xml:space="preserve">SIB-429-B Strategic Management *Prerequisites: MKT 210; ISOM 319; MGT 217 (formerly MGT 317); FIN 200 (formerly FIN 310); Senior standing </t>
  </si>
  <si>
    <t>09/03/2014-12/03/2014 LECTURE Monday, Wednesday 11:30AM - 12:45PM, Sawyer, Room 1108 (more)...</t>
  </si>
  <si>
    <t xml:space="preserve">SIB-429-C Strategic Management *Prerequisites: MKT 210; ISOM 319; MGT 217 (formerly MGT 317); FIN 200 (formerly FIN 310); Senior standing </t>
  </si>
  <si>
    <t>09/04/2014-12/04/2014 LECTURE Tuesday, Thursday 08:30AM - 09:45AM, Sawyer, Room 1108 (more)...</t>
  </si>
  <si>
    <t xml:space="preserve">SIB-429-D Strategic Management *Prerequisites: MKT 210; ISOM 319; MGT 217 (formerly MGT 317); FIN 200 (formerly FIN 310); Senior standing </t>
  </si>
  <si>
    <t>09/04/2014-12/04/2014 LECTURE Tuesday, Thursday 02:30PM - 03:45PM, Sawyer, Room 1108 (more)...</t>
  </si>
  <si>
    <t>R. Seidle</t>
  </si>
  <si>
    <t xml:space="preserve">SIB-H101-A Honors Globalization *Prerequisites: GPA 3.2 or higher. </t>
  </si>
  <si>
    <t>09/03/2014-12/03/2014 LECTURE Monday, Wednesday 02:30PM - 03:45PM, Sawyer, Room 1108 (more)...</t>
  </si>
  <si>
    <t xml:space="preserve">SIB-H429-A Honors Strategic Management *Prerequisites: MKT 210; ISOM 319; MGT 217 (formerly MGT 317); FIN 200 (formerly FIN 310); Senior standing; 3.3 GPA </t>
  </si>
  <si>
    <t>09/04/2014-12/04/2014 LECTURE Tuesday, Thursday 10:00AM - 11:15AM, Sawyer, Room 808 (more)...</t>
  </si>
  <si>
    <t>SOC-113-AE Introduction to Sociology *Course fulfills the following: Social Sciences BS BA BFA Requirement</t>
  </si>
  <si>
    <t>09/04/2014-12/04/2014 LECTURE Tuesday, Thursday 10:00AM - 11:15AM, 1 Beacon, Room B (more)...</t>
  </si>
  <si>
    <t>MANNING, G</t>
  </si>
  <si>
    <t>5 / 40 / 0</t>
  </si>
  <si>
    <t>SOC-113-B Introduction to Sociology *Course fulfills the following: Social Sciences BS BA BFA Requirement</t>
  </si>
  <si>
    <t>09/04/2014-12/04/2014 LECTURE Tuesday, Thursday 11:30AM - 12:45PM, 1 Beacon, Room B (more)...</t>
  </si>
  <si>
    <t>SOC-113-C Introduction to Sociology *Course fulfills the following: Social Sciences BS BA BFA Requirement</t>
  </si>
  <si>
    <t>09/03/2014-12/03/2014 LECTURE Monday, Wednesday, Friday 10:00AM - 10:50AM, 1 Beacon, Room 102 (more)...</t>
  </si>
  <si>
    <t>A. Clarke</t>
  </si>
  <si>
    <t xml:space="preserve">SOC-211-A Corrections and Punishment *Prerequisites: Take SOC-234 or SOC-333; </t>
  </si>
  <si>
    <t>09/03/2014-12/03/2014 LECTURE Monday, Wednesday 01:00PM - 02:15PM, Sawyer, Room 1029 (more)...</t>
  </si>
  <si>
    <t>NORTON-HAWK, M</t>
  </si>
  <si>
    <t>SOC-212-A Statistics for Sociology *Prerequisites: SOC 113 or 116; and MATH 128 or higher *Course fulfills the following: Quantitive Reasoning Requirement</t>
  </si>
  <si>
    <t>09/04/2014-12/04/2014 LECTURE Tuesday, Thursday 11:30AM - 12:45PM, Sawyer, Room 1122 (more)...</t>
  </si>
  <si>
    <t>WILTZ,F</t>
  </si>
  <si>
    <t xml:space="preserve">SOC-214-A Research Methods in Sociology *Prerequisites: SOC 113 or 116 with "C" or better &amp; one other SOC course. Cannot be taken concurrently with SOC 310,315,or 333. </t>
  </si>
  <si>
    <t>09/04/2014-12/04/2014 LECTURE Tuesday, Thursday 10:00AM - 11:15AM, Sawyer, Room 308 (more)...</t>
  </si>
  <si>
    <t xml:space="preserve">SOC-214-B Research Methods in Sociology *Prerequisites: SOC 113 or 116 with "C" or better &amp; one other SOC course. Cannot be taken concurrently with SOC 310,315,or 333. </t>
  </si>
  <si>
    <t>09/03/2014-12/03/2014 LECTURE Monday, Wednesday, Friday 12:00PM - 12:50PM, 73 Tremont, Room 2100 (more)...</t>
  </si>
  <si>
    <t xml:space="preserve">SOC-220-A Childhd &amp; Adol in Comtemp Soc </t>
  </si>
  <si>
    <t>09/04/2014-12/04/2014 LECTURE Tuesday, Thursday 10:00AM - 11:15AM, 1 Beacon, Room 104 (more)...</t>
  </si>
  <si>
    <t>HOLLEY, J</t>
  </si>
  <si>
    <t xml:space="preserve">SOC-225-A Sociology of Romance </t>
  </si>
  <si>
    <t>09/04/2014-12/04/2014 LECTURE Tuesday, Thursday 04:00PM - 05:15PM, Archer, Room 350 (more)...</t>
  </si>
  <si>
    <t>SOC-228-A Culture Diversity &amp; Human Need *Course fulfills the following: Cultural Diversity Option A Requirement</t>
  </si>
  <si>
    <t>09/03/2014-12/03/2014 LECTURE Monday, Wednesday 01:00PM - 02:15PM, Sawyer, Room 308 (more)...</t>
  </si>
  <si>
    <t>Amy Agigian</t>
  </si>
  <si>
    <t xml:space="preserve">SOC-234-A Criminal Justice Systems </t>
  </si>
  <si>
    <t>09/05/2014-11/21/2014 LECTURE Friday 01:00PM - 03:40PM, Sawyer, Room 308 (more)...</t>
  </si>
  <si>
    <t>A. White</t>
  </si>
  <si>
    <t xml:space="preserve">SOC-242-A Law, Health &amp; Human Rights </t>
  </si>
  <si>
    <t>09/03/2014-12/03/2014 LECTURE Monday, Wednesday, Friday 11:00AM - 11:50AM, Sawyer, Room 608 (more)...</t>
  </si>
  <si>
    <t xml:space="preserve">SOC-301-A Sociology of Law </t>
  </si>
  <si>
    <t>09/03/2014-12/03/2014 LECTURE Monday, Wednesday, Friday 12:00PM - 12:50PM, 1 Beacon, Room 101 (more)...</t>
  </si>
  <si>
    <t>E. Gebo</t>
  </si>
  <si>
    <t xml:space="preserve">SOC-303-A How Pocahontas Lives </t>
  </si>
  <si>
    <t>09/04/2014-12/04/2014 LECTURE Tuesday, Thursday 04:00PM - 05:15PM, Sawyer, Room 323 (more)...</t>
  </si>
  <si>
    <t>K. Iyall Smith</t>
  </si>
  <si>
    <t xml:space="preserve">SOC-315-A Sociological Theory *Prerequisites: SOC 113 or 116 with a grade of "C" or better and one other SOC course; CANNOT be taken concurrently with SOC 214; </t>
  </si>
  <si>
    <t>09/04/2014-12/04/2014 LECTURE Tuesday, Thursday 08:30AM - 09:45AM, Archer, Room 350 (more)...</t>
  </si>
  <si>
    <t>22 / 30 / 0</t>
  </si>
  <si>
    <t>SOC-329-A Sociology of Globalization *Prerequisites: Prerequisite: SOC 113 or SOC 116. *Course fulfills the following: Cultural Diversity Option B Requirement</t>
  </si>
  <si>
    <t>09/04/2014-12/04/2014 LECTURE Tuesday, Thursday 10:00AM - 11:15AM, Sawyer, Room 426 (more)...</t>
  </si>
  <si>
    <t xml:space="preserve">SOC-336-A Probation and Parole *Prerequisites: SOC-234 or SOC-333; </t>
  </si>
  <si>
    <t>09/03/2014-12/03/2014 LECTURE Monday, Wednesday, Friday 09:00AM - 09:50AM, Sawyer, Room 921 (more)...</t>
  </si>
  <si>
    <t xml:space="preserve">SOC-340-A Licit/Lethal: America Drug Pro </t>
  </si>
  <si>
    <t>09/03/2014-12/03/2014 LECTURE Monday, Wednesday 04:00PM - 05:15PM, Donahue, Room 218A (more)...</t>
  </si>
  <si>
    <t>SOC-357-A Global Health and Healing *Course fulfills the following: Cultural Diversity Option B Requirement</t>
  </si>
  <si>
    <t>09/03/2014-12/03/2014 LECTURE Monday, Wednesday, Friday 10:00AM - 10:50AM, Sargent Hall, Room 345 (more)...</t>
  </si>
  <si>
    <t>S. Sered</t>
  </si>
  <si>
    <t xml:space="preserve">SOC-433-A Senior Seminar *Prerequisites: SOC 113 or 116 (with a grade of "C" or better) SOC 214, and SOC 315 or 333. Seniors only. Required of all majors. </t>
  </si>
  <si>
    <t>09/03/2014-12/03/2014 LECTURE Monday, Wednesday 02:30PM - 03:45PM, Sawyer, Room 421 (more)...</t>
  </si>
  <si>
    <t>SPITZER, S</t>
  </si>
  <si>
    <t xml:space="preserve">SOC-433-B Senior Seminar *Prerequisites: SOC 113 or 116 (with a grade of "C" or better) SOC 214, and SOC 315 or 333. Seniors only. Required of all majors. </t>
  </si>
  <si>
    <t>09/03/2014-12/03/2014 LECTURE Monday, Wednesday 02:30PM - 03:45PM, 1 Beacon, Room CR (more)...</t>
  </si>
  <si>
    <t>SOC-483-A Professional Practicum I *Prerequisites: To be eligible for the course, students must be a Sociology major; have one full day free each week; must have junior status at the time of application; must be in good academic standing; and must be in good standing with the Sociology Department. Applications for the Professional Practicum I must be approved by the Instructor. Normally offered every Fall and Spring. This course fulfills the ECR requirement. *Course fulfills the following: Expanded Classroom Requirement</t>
  </si>
  <si>
    <t>09/03/2014-12/03/2014 LECTURE Monday, Wednesday, Friday 09:00AM - 09:50AM, 1 Beacon, Room 102 (more)...</t>
  </si>
  <si>
    <t xml:space="preserve">SOC-510-A Independent Study </t>
  </si>
  <si>
    <t>SPAN-101-A Elementary Spanish I *Course fulfills the following: Language BA Requirement</t>
  </si>
  <si>
    <t>09/03/2014-12/03/2014 LECTURE Monday, Wednesday, Friday 09:00AM - 09:50AM, Donahue, Room 308 (more)...</t>
  </si>
  <si>
    <t>P. Smith</t>
  </si>
  <si>
    <t>SPAN-101-B Elementary Spanish I *Course fulfills the following: Language BA Requirement</t>
  </si>
  <si>
    <t>09/03/2014-12/03/2014 LECTURE Monday, Wednesday, Friday 09:00AM - 09:50AM, Donahue, Room 638B (more)...</t>
  </si>
  <si>
    <t>C. Chittkusol</t>
  </si>
  <si>
    <t>SPAN-101-C Elementary Spanish I *Course fulfills the following: Language BA Requirement</t>
  </si>
  <si>
    <t>09/03/2014-12/03/2014 LECTURE Monday, Wednesday, Friday 10:00AM - 10:50AM, Donahue, Room 638B (more)...</t>
  </si>
  <si>
    <t>SPAN-101-D Elementary Spanish I *Course fulfills the following: Language BA Requirement</t>
  </si>
  <si>
    <t>09/03/2014-12/03/2014 LECTURE Monday, Wednesday, Friday 11:00AM - 11:50AM, Donahue, Room 638B (more)...</t>
  </si>
  <si>
    <t>SPAN-201-A Intermediate Spanish I *Prerequisites: SPAN 102 or or Instructor's consent *Course fulfills the following: Language BA Requirement</t>
  </si>
  <si>
    <t>09/03/2014-12/03/2014 LECTURE Monday, Wednesday 01:00PM - 02:15PM, Archer, Room 185 (more)...</t>
  </si>
  <si>
    <t>I. Moreno</t>
  </si>
  <si>
    <t>SPAN-201-B Intermediate Spanish I *Prerequisites: SPAN 102 or or Instructor's consent *Course fulfills the following: Language BA Requirement</t>
  </si>
  <si>
    <t>09/04/2014-12/04/2014 LECTURE Tuesday, Thursday 10:00AM - 11:15AM, Donahue, Room 638B (more)...</t>
  </si>
  <si>
    <t>KOSTOPULOS-COOPERMAN</t>
  </si>
  <si>
    <t>SPAN-290-A Advanced Composition &amp; Conv *Prerequisites: Prerequisite: Spanish 202, 203 or 250 or Instructor's consent *Course fulfills the following: Language BA Requirement</t>
  </si>
  <si>
    <t>09/04/2014-12/04/2014 LECTURE Tuesday, Thursday 11:30AM - 12:45PM, Donahue, Room 220 (more)...</t>
  </si>
  <si>
    <t>SPAN-427-A Border Theater in the New Mill *Prerequisites: SPAN 290 or 300 or Instructor's consent *Course fulfills the following: Language BA Requirement</t>
  </si>
  <si>
    <t>09/03/2014-12/03/2014 LECTURE Monday, Wednesday 04:00PM - 05:15PM, Donahue, Room 220 (more)...</t>
  </si>
  <si>
    <t>STATS-240-A Introduction to Statistics *Prerequisites: Math 128 or higher. *Course fulfills the following: Quantitive Reasoning Requirement</t>
  </si>
  <si>
    <t>09/03/2014-12/03/2014 LECTURE Monday, Wednesday, Friday 12:00PM - 12:50PM, Donahue, Room 526</t>
  </si>
  <si>
    <t>DRISCOLL, R</t>
  </si>
  <si>
    <t>STATS-250-A Applied Statistics *Prerequisites: MATH 128 or higher *Course fulfills the following: Quantitive Reasoning Requirement</t>
  </si>
  <si>
    <t>09/04/2014-12/04/2014 LECTURE Tuesday, Thursday 08:30AM - 09:45AM, Donahue, Room 207 (more)...</t>
  </si>
  <si>
    <t>Z. Yang</t>
  </si>
  <si>
    <t>STATS-250-B Applied Statistics *Prerequisites: MATH 128 or higher *Course fulfills the following: Quantitive Reasoning Requirement</t>
  </si>
  <si>
    <t>09/03/2014-12/03/2014 LECTURE Monday, Wednesday, Friday 08:00AM - 08:50AM, 1 Beacon, Room 101 (more)...</t>
  </si>
  <si>
    <t>Y. Wang</t>
  </si>
  <si>
    <t>STATS-250-C Applied Statistics *Prerequisites: MATH 128 or higher *Course fulfills the following: Quantitive Reasoning Requirement</t>
  </si>
  <si>
    <t>09/03/2014-12/03/2014 LECTURE Monday, Wednesday, Friday 10:00AM - 10:50AM, 1 Beacon, Room 104 (more)...</t>
  </si>
  <si>
    <t>STATS-250-D Applied Statistics *Prerequisites: MATH 128 or higher *Course fulfills the following: Quantitive Reasoning Requirement</t>
  </si>
  <si>
    <t>09/03/2014-12/03/2014 LECTURE Monday, Wednesday, Friday 11:00AM - 11:50AM, 1 Beacon, Room 103 (more)...</t>
  </si>
  <si>
    <t>J. Yu</t>
  </si>
  <si>
    <t>STATS-250-E Applied Statistics *Prerequisites: MATH 128 or higher *Course fulfills the following: Quantitive Reasoning Requirement</t>
  </si>
  <si>
    <t>09/03/2014-12/03/2014 LECTURE Monday, Wednesday, Friday 12:00PM - 12:50PM, 1 Beacon, Room 102 (more)...</t>
  </si>
  <si>
    <t>STATS-250-HYB1 Applied Statistics *Prerequisites: MATH 128 or higher *Two Friday makeup dates: Friday, September 5, 1:00PM-2:15PM Sawyer 1134 Friday, October 17, 1:00PM-2:15PM Sawyer 1134 *Course fulfills the following: Quantitive Reasoning Requirement</t>
  </si>
  <si>
    <t>09/08/2014-12/01/2014 LECTURE Monday 01:00PM - 02:15PM, Sawyer, Room 133 (more)...</t>
  </si>
  <si>
    <t>M. Head</t>
  </si>
  <si>
    <t>STATS-250-HYB2 Applied Statistics *Prerequisites: MATH 128 or higher *Course fulfills the following: Quantitive Reasoning Requirement</t>
  </si>
  <si>
    <t>09/03/2014-12/03/2014 LECTURE Wednesday 01:00PM - 02:15PM, 1 Beacon, Room 101 (more)...</t>
  </si>
  <si>
    <t>STATS-250-HYB3 Applied Statistics *Prerequisites: MATH 128 or higher *Two Friday makeup dates: Friday, September 5, 2:30PM-3:45PM Sawyer 1134 Friday, October 17, 2:30PM-3:45PM Sawyer 1134 *Course fulfills the following: Quantitive Reasoning Requirement</t>
  </si>
  <si>
    <t>09/08/2014-12/01/2014 LECTURE Monday 02:30PM - 03:45PM, Sawyer, Room 1209 (more)...</t>
  </si>
  <si>
    <t>KELLY, A</t>
  </si>
  <si>
    <t>STATS-250-HYB4 Applied Statistics *Prerequisites: MATH 128 or higher *Course fulfills the following: Quantitive Reasoning Requirement</t>
  </si>
  <si>
    <t>09/03/2014-12/03/2014 LECTURE Wednesday 02:30PM - 03:45PM, Sawyer, Room 1209 (more)...</t>
  </si>
  <si>
    <t>STATS-250-HYB5 Applied Statistics *Prerequisites: MATH 128 or higher *Course fulfills the following: Quantitive Reasoning Requirement</t>
  </si>
  <si>
    <t>09/09/2014-12/02/2014 LECTURE Tuesday 08:30AM - 09:45AM, Archer, Room 365B (more)...</t>
  </si>
  <si>
    <t>STATS-250-HYB6 Applied Statistics *Prerequisites: MATH 128 or higher *Course fulfills the following: Quantitive Reasoning Requirement</t>
  </si>
  <si>
    <t>09/04/2014-12/04/2014 LECTURE Thursday 08:30AM - 09:45AM, Archer, Room 365B (more)...</t>
  </si>
  <si>
    <t xml:space="preserve">STATS-R240-HYB1 Recitation for Statistics </t>
  </si>
  <si>
    <t>09/05/2014-11/14/2014 LECTURE Friday 01:00PM - 01:50PM, Archer, Room 185</t>
  </si>
  <si>
    <t xml:space="preserve">STATS-R240-HYB2 Recitation for Statistics </t>
  </si>
  <si>
    <t>09/03/2014-11/12/2014 LECTURE Wednesday 04:00PM - 04:50PM, Sawyer, Room 325</t>
  </si>
  <si>
    <t>25 / 30 / 0</t>
  </si>
  <si>
    <t xml:space="preserve">THETR-129-A Acting </t>
  </si>
  <si>
    <t>09/05/2014-11/21/2014 LECTURE Friday 01:00PM - 03:30PM, Archer, Room STUDIO (more)...</t>
  </si>
  <si>
    <t>C. Langstaff</t>
  </si>
  <si>
    <t xml:space="preserve">THETR-152-A Introduction to Stagecraft </t>
  </si>
  <si>
    <t>09/04/2014-12/04/2014 LECTURE Tuesday, Thursday 11:30AM - 12:45PM, Archer, Room STUDIO (more)...</t>
  </si>
  <si>
    <t>J. Bernhardt</t>
  </si>
  <si>
    <t>THETR-260-A Broadway Musicals *Course fulfills the following: Cultural Diversity Option A Requirement Humanities &amp; History Requirement Humanities Literature Requirement</t>
  </si>
  <si>
    <t>09/04/2014-12/04/2014 LECTURE Tuesday, Thursday 11:30AM - 12:45PM, Sawyer, Room 1129 (more)...</t>
  </si>
  <si>
    <t>PLOTKINS, M</t>
  </si>
  <si>
    <t>THETR-267-A Intro to Theatre Arts III *Course fulfills the following: Cultural Diversity Option A Requirement Humanities &amp; History Requirement Humanities Literature Requirement</t>
  </si>
  <si>
    <t>09/04/2014-12/04/2014 LECTURE Tuesday, Thursday 10:00AM - 11:15AM, Sawyer, Room 421 (more)...</t>
  </si>
  <si>
    <t>W. Savick</t>
  </si>
  <si>
    <t xml:space="preserve">THETR-333-A Singing for the Stage 3 </t>
  </si>
  <si>
    <t>09/03/2014-12/03/2014 LECTURE Wednesday 01:00PM - 03:30PM, Archer, Room STUDIO (more)...</t>
  </si>
  <si>
    <t>PLOTKINS, M, S. Nicholas</t>
  </si>
  <si>
    <t xml:space="preserve">THETR-377-A Playwriting </t>
  </si>
  <si>
    <t>09/09/2014-12/02/2014 LECTURE Tuesday 02:30PM - 05:00PM, Archer, Room STUDIO (more)...</t>
  </si>
  <si>
    <t>K. Snodgrass</t>
  </si>
  <si>
    <t xml:space="preserve">THETR-421-A Combat, Clown and Characters *Prerequisites: THETR-201 OR THETR-229 or instructor's consent </t>
  </si>
  <si>
    <t>09/05/2014-11/21/2014 LECTURE Friday 10:00AM - 12:30PM, Archer, Room STUDIO (more)...</t>
  </si>
  <si>
    <t xml:space="preserve">THETR-461-A Play Analysis </t>
  </si>
  <si>
    <t>09/04/2014-12/04/2014 LECTURE Thursday 02:30PM - 04:30PM, Archer, Room 401 (more)...</t>
  </si>
  <si>
    <t>R. Brustein</t>
  </si>
  <si>
    <t>WGS-111-A Women, History, &amp; Culture *Course fulfills the following: Cultural Diversity Option A Requirement Humanities &amp; History Requirement Humanities Literature Requirement</t>
  </si>
  <si>
    <t>09/05/2014-11/21/2014 LECTURE Friday 01:00PM - 03:40PM, Sawyer, Room 1125 (more)...</t>
  </si>
  <si>
    <t>C. Salvi</t>
  </si>
  <si>
    <t>WGS-211-A Heroines, Hotties &amp; Hubris *Course fulfills the following: Cultural Diversity Option A Requirement</t>
  </si>
  <si>
    <t>09/04/2014-12/04/2014 LECTURE Tuesday, Thursday 02:30PM - 03:45PM, Donahue, Room 308 (more)...</t>
  </si>
  <si>
    <t xml:space="preserve">WRI-101-A First Year Writing I </t>
  </si>
  <si>
    <t>09/03/2014-12/03/2014 LECTURE Monday, Wednesday, Friday 11:00AM - 11:50AM, Sawyer, Room 324 (more)...</t>
  </si>
  <si>
    <t>J. Ousborne</t>
  </si>
  <si>
    <t xml:space="preserve">WRI-101-AA First Year Writing I </t>
  </si>
  <si>
    <t>09/04/2014-12/04/2014 LECTURE Tuesday, Thursday 04:00PM - 05:15PM, Sawyer, Room 421 (more)...</t>
  </si>
  <si>
    <t>J. Tucker</t>
  </si>
  <si>
    <t xml:space="preserve">WRI-101-B First Year Writing I </t>
  </si>
  <si>
    <t>09/03/2014-12/03/2014 LECTURE Monday, Wednesday, Friday 08:00AM - 08:50AM, Sawyer, Room 908 (more)...</t>
  </si>
  <si>
    <t>Q. James</t>
  </si>
  <si>
    <t xml:space="preserve">WRI-101-BB First Year Writing I </t>
  </si>
  <si>
    <t>09/03/2014-12/03/2014 LECTURE Monday, Wednesday 04:00PM - 05:15PM, 1 Beacon, Room 102 (more)...</t>
  </si>
  <si>
    <t>SHARMA,A</t>
  </si>
  <si>
    <t xml:space="preserve">WRI-101-C First Year Writing I </t>
  </si>
  <si>
    <t>09/03/2014-12/03/2014 LECTURE Monday, Wednesday 02:30PM - 03:45PM, Donahue, Room 302 (more)...</t>
  </si>
  <si>
    <t xml:space="preserve">WRI-101-D First Year Writing I </t>
  </si>
  <si>
    <t>09/03/2014-12/03/2014 LECTURE Monday, Wednesday, Friday 02:00PM - 02:50PM, Archer, Room 462A (more)...</t>
  </si>
  <si>
    <t>P. Grabianowski</t>
  </si>
  <si>
    <t xml:space="preserve">WRI-101-DD First Year Writing I </t>
  </si>
  <si>
    <t>09/03/2014-12/03/2014 LECTURE Monday, Wednesday, Friday 01:00PM - 01:50PM, Sawyer, Room 608 (more)...</t>
  </si>
  <si>
    <t>J. Bondar</t>
  </si>
  <si>
    <t xml:space="preserve">WRI-101-E First Year Writing I </t>
  </si>
  <si>
    <t>09/03/2014-12/03/2014 LECTURE Monday, Wednesday, Friday 12:00PM - 12:50PM, Sawyer, Room 1209 (more)...</t>
  </si>
  <si>
    <t xml:space="preserve">WRI-101-EE First Year Writing I </t>
  </si>
  <si>
    <t>09/03/2014-12/03/2014 LECTURE Monday, Wednesday, Friday 08:00AM - 08:50AM, Donahue, Room 311 (more)...</t>
  </si>
  <si>
    <t>J. Lee</t>
  </si>
  <si>
    <t xml:space="preserve">WRI-101-FF First Year Writing I </t>
  </si>
  <si>
    <t>09/03/2014-12/03/2014 LECTURE Monday, Wednesday, Friday 12:00PM - 12:50PM, Sawyer, Room 621 (more)...</t>
  </si>
  <si>
    <t xml:space="preserve">WRI-101-G First Year Writing I </t>
  </si>
  <si>
    <t>09/03/2014-12/03/2014 LECTURE Monday, Wednesday 11:30AM - 12:45PM, Ridgeway, Room 400 (more)...</t>
  </si>
  <si>
    <t>L. Larson</t>
  </si>
  <si>
    <t xml:space="preserve">WRI-101-GG First Year Writing I </t>
  </si>
  <si>
    <t>09/03/2014-12/03/2014 LECTURE Monday, Wednesday, Friday 10:00AM - 10:50AM, Archer, Room 462A (more)...</t>
  </si>
  <si>
    <t xml:space="preserve">WRI-101-H First Year Writing I </t>
  </si>
  <si>
    <t>09/03/2014-12/03/2014 LECTURE Monday, Wednesday, Friday 10:00AM - 10:50AM, Sawyer, Room 1209 (more)...</t>
  </si>
  <si>
    <t xml:space="preserve">WRI-101-I First Year Writing I </t>
  </si>
  <si>
    <t>09/04/2014-12/04/2014 LECTURE Tuesday, Thursday 04:00PM - 05:15PM, Sawyer, Room 608 (more)...</t>
  </si>
  <si>
    <t>G. Hanlon</t>
  </si>
  <si>
    <t xml:space="preserve">WRI-101-II First Year Writing I </t>
  </si>
  <si>
    <t>09/03/2014-12/03/2014 LECTURE Monday, Wednesday, Friday 09:00AM - 09:50AM, Sawyer, Room 1209 (more)...</t>
  </si>
  <si>
    <t>W. Rothman</t>
  </si>
  <si>
    <t xml:space="preserve">WRI-101-J First Year Writing I </t>
  </si>
  <si>
    <t>09/03/2014-12/03/2014 LECTURE Monday, Wednesday, Friday 08:00AM - 08:50AM, Sawyer, Room 324 (more)...</t>
  </si>
  <si>
    <t xml:space="preserve">WRI-101-JJ First Year Writing I </t>
  </si>
  <si>
    <t>09/03/2014-12/03/2014 LECTURE Monday, Wednesday 10:00AM - 11:15AM, Sawyer, Room 1128 (more)...</t>
  </si>
  <si>
    <t>SULLIVAN,S</t>
  </si>
  <si>
    <t xml:space="preserve">WRI-101-K First Year Writing I </t>
  </si>
  <si>
    <t>09/03/2014-12/03/2014 LECTURE Monday, Wednesday, Friday 12:00PM - 12:50PM, Sawyer, Room 626 (more)...</t>
  </si>
  <si>
    <t>E. Sullivan</t>
  </si>
  <si>
    <t xml:space="preserve">WRI-101-KK First Year Writing I </t>
  </si>
  <si>
    <t>09/03/2014-12/03/2014 LECTURE Monday, Wednesday, Friday 11:00AM - 11:50AM, Sawyer, Room 326 (more)...</t>
  </si>
  <si>
    <t>G. Lawless</t>
  </si>
  <si>
    <t xml:space="preserve">WRI-101-L First Year Writing I </t>
  </si>
  <si>
    <t>09/03/2014-12/03/2014 LECTURE Monday, Wednesday, Friday 08:00AM - 08:50AM, Sawyer, Room 326 (more)...</t>
  </si>
  <si>
    <t>B. Winchell</t>
  </si>
  <si>
    <t xml:space="preserve">WRI-101-M First Year Writing I </t>
  </si>
  <si>
    <t>09/04/2014-12/04/2014 LECTURE Tuesday, Thursday 08:30AM - 09:45AM, Sawyer, Room 1209 (more)...</t>
  </si>
  <si>
    <t xml:space="preserve">WRI-101-MM First Year Writing I </t>
  </si>
  <si>
    <t>09/03/2014-12/03/2014 LECTURE Monday, Wednesday 11:30AM - 12:45PM, Sawyer, Room 1126 (more)...</t>
  </si>
  <si>
    <t xml:space="preserve">WRI-101-N First Year Writing I </t>
  </si>
  <si>
    <t>09/03/2014-12/03/2014 LECTURE Monday, Wednesday 11:30AM - 12:45PM, Sawyer, Room 1122 (more)...</t>
  </si>
  <si>
    <t>R. Sultan</t>
  </si>
  <si>
    <t xml:space="preserve">WRI-101-NN First Year Writing I </t>
  </si>
  <si>
    <t>09/04/2014-12/04/2014 LECTURE Tuesday, Thursday 02:30PM - 03:45PM, Archer, Room 462A (more)...</t>
  </si>
  <si>
    <t xml:space="preserve">WRI-101-OO First Year Writing I </t>
  </si>
  <si>
    <t>09/03/2014-12/03/2014 LECTURE Monday, Wednesday, Friday 10:00AM - 10:50AM, Sawyer, Room 621 (more)...</t>
  </si>
  <si>
    <t xml:space="preserve">WRI-101-P First Year Writing I </t>
  </si>
  <si>
    <t>09/03/2014-12/03/2014 LECTURE Monday, Wednesday, Friday 01:00PM - 01:50PM, Sawyer, Room 323 (more)...</t>
  </si>
  <si>
    <t xml:space="preserve">WRI-101-PP First Year Writing I </t>
  </si>
  <si>
    <t>09/04/2014-12/04/2014 LECTURE Tuesday, Thursday 10:00AM - 11:15AM, Sawyer, Room 1209 (more)...</t>
  </si>
  <si>
    <t xml:space="preserve">WRI-101-Q First Year Writing I </t>
  </si>
  <si>
    <t>09/03/2014-12/03/2014 LECTURE Monday, Wednesday, Friday 09:00AM - 09:50AM, Sawyer, Room 326 (more)...</t>
  </si>
  <si>
    <t xml:space="preserve">WRI-101-R First Year Writing I </t>
  </si>
  <si>
    <t>09/03/2014-12/03/2014 LECTURE Monday, Wednesday, Friday 11:00AM - 11:50AM, Sawyer, Room 621 (more)...</t>
  </si>
  <si>
    <t xml:space="preserve">WRI-101-RR First Year Writing I </t>
  </si>
  <si>
    <t>09/04/2014-12/04/2014 LECTURE Tuesday, Thursday 02:30PM - 03:45PM, 1 Beacon, Room B (more)...</t>
  </si>
  <si>
    <t xml:space="preserve">WRI-101-S First Year Writing I </t>
  </si>
  <si>
    <t>09/04/2014-12/04/2014 LECTURE Tuesday, Thursday 08:30AM - 09:45AM, Sawyer, Room 621 (more)...</t>
  </si>
  <si>
    <t>S. John</t>
  </si>
  <si>
    <t xml:space="preserve">WRI-101-SS First Year Writing I </t>
  </si>
  <si>
    <t>09/03/2014-12/03/2014 LECTURE Monday, Wednesday 02:30PM - 03:45PM, Sawyer, Room 1134 (more)...</t>
  </si>
  <si>
    <t xml:space="preserve">WRI-101-T First Year Writing I </t>
  </si>
  <si>
    <t>09/03/2014-12/03/2014 LECTURE Monday, Wednesday, Friday 03:00PM - 03:50PM, Sawyer, Room 135 (more)...</t>
  </si>
  <si>
    <t xml:space="preserve">WRI-101-U First Year Writing I </t>
  </si>
  <si>
    <t>09/03/2014-12/03/2014 LECTURE Monday, Wednesday, Friday 10:00AM - 10:50AM, Sawyer, Room 626 (more)...</t>
  </si>
  <si>
    <t>G. Waggett</t>
  </si>
  <si>
    <t xml:space="preserve">WRI-101-V First Year Writing I </t>
  </si>
  <si>
    <t>09/03/2014-12/03/2014 LECTURE Monday, Wednesday, Friday 11:00AM - 11:50AM, Sawyer, Room 626 (more)...</t>
  </si>
  <si>
    <t xml:space="preserve">WRI-101-W First Year Writing I </t>
  </si>
  <si>
    <t>09/03/2014-12/03/2014 LECTURE Monday, Wednesday, Friday 09:00AM - 09:50AM, Sawyer, Room 621 (more)...</t>
  </si>
  <si>
    <t xml:space="preserve">WRI-101-Y First Year Writing I </t>
  </si>
  <si>
    <t>09/03/2014-12/03/2014 LECTURE Monday, Wednesday, Friday 09:00AM - 09:50AM, Archer, Room 462A (more)...</t>
  </si>
  <si>
    <t>J. De Quattro</t>
  </si>
  <si>
    <t xml:space="preserve">WRI-101-Z First Year Writing I </t>
  </si>
  <si>
    <t>09/03/2014-12/03/2014 LECTURE Monday, Wednesday, Friday 10:00AM - 10:50AM, Sawyer, Room 323 (more)...</t>
  </si>
  <si>
    <t xml:space="preserve">WRI-102-A First Year Writing II *Prerequisites: WRI 101. </t>
  </si>
  <si>
    <t>09/04/2014-12/04/2014 LECTURE Tuesday, Thursday 08:30AM - 09:45AM, Archer, Room 462A (more)...</t>
  </si>
  <si>
    <t>C. Siteman</t>
  </si>
  <si>
    <t xml:space="preserve">WRI-102-B First Year Writing II *Prerequisites: WRI 101. </t>
  </si>
  <si>
    <t>09/04/2014-12/04/2014 LECTURE Tuesday, Thursday 08:30AM - 09:45AM, Sawyer, Room 1134 (more)...</t>
  </si>
  <si>
    <t>R. Prakasam</t>
  </si>
  <si>
    <t xml:space="preserve">WRI-102-C First Year Writing II *Prerequisites: WRI 101. </t>
  </si>
  <si>
    <t>09/03/2014-12/03/2014 LECTURE Monday, Wednesday, Friday 03:00PM - 03:50PM, Archer, Room 462A (more)...</t>
  </si>
  <si>
    <t xml:space="preserve">WRI-102-D First Year Writing II *Prerequisites: WRI 101. </t>
  </si>
  <si>
    <t>09/05/2014-11/21/2014 LECTURE Friday 01:00PM - 03:40PM, Donahue, Room 638B (more)...</t>
  </si>
  <si>
    <t xml:space="preserve">WRI-102-E First Year Writing II *Prerequisites: WRI 101. </t>
  </si>
  <si>
    <t>09/04/2014-12/04/2014 LECTURE Tuesday, Thursday 04:00PM - 05:15PM, 1 Beacon, Room B (more)...</t>
  </si>
  <si>
    <t>HARPER, D</t>
  </si>
  <si>
    <t xml:space="preserve">WRI-102-F First Year Writing II *Prerequisites: WRI 101. </t>
  </si>
  <si>
    <t>09/03/2014-12/03/2014 LECTURE Monday, Wednesday, Friday 01:00PM - 01:50PM, Archer, Room 462A (more)...</t>
  </si>
  <si>
    <t xml:space="preserve">WRI-102-G First Year Writing II *Prerequisites: WRI 101. </t>
  </si>
  <si>
    <t>09/03/2014-12/03/2014 LECTURE Monday, Wednesday, Friday 08:00AM - 08:50AM, Archer, Room 462A (more)...</t>
  </si>
  <si>
    <t xml:space="preserve">WRI-102-H First Year Writing II *Prerequisites: WRI 101. </t>
  </si>
  <si>
    <t>09/03/2014-12/03/2014 LECTURE Monday, Wednesday 02:30PM - 03:45PM, 1 Beacon, Room B (more)...</t>
  </si>
  <si>
    <t xml:space="preserve">WRI-102-I First Year Writing II *Prerequisites: WRI 101. </t>
  </si>
  <si>
    <t>09/03/2014-12/03/2014 LECTURE Monday, Wednesday 01:00PM - 02:15PM, Donahue, Room 207 (more)...</t>
  </si>
  <si>
    <t xml:space="preserve">WRI-H103-A Advanced First Year Writing *Prerequisites: By Invitation Only. </t>
  </si>
  <si>
    <t>09/03/2014-12/03/2014 LECTURE Monday, Wednesday, Friday 12:00PM - 12:50PM, Sawyer, Room 321 (more)...</t>
  </si>
  <si>
    <t xml:space="preserve">WRI-H103-B Advanced First Year Writing *Prerequisites: By Invitation Only. </t>
  </si>
  <si>
    <t>09/04/2014-12/04/2014 LECTURE Tuesday, Thursday 11:30AM - 12:45PM, Sawyer, Room 321 (more)...</t>
  </si>
  <si>
    <t xml:space="preserve">WRI-H103-C Advanced First Year Writing *Prerequisites: By Invitation Only. </t>
  </si>
  <si>
    <t>09/03/2014-12/03/2014 LECTURE Monday, Wednesday, Friday 11:00AM - 11:50AM, Sawyer, Room 1209 (more)...</t>
  </si>
  <si>
    <t xml:space="preserve">WRI-H103-D Advanced First Year Writing *Prerequisites: By Invitation Only. </t>
  </si>
  <si>
    <t>09/03/2014-12/03/2014 LECTURE Monday, Wednesday, Friday 09:00AM - 09:50AM, 1 Beacon, Room 101 (more)...</t>
  </si>
  <si>
    <t xml:space="preserve">WRI-L101-A Developmental Writing 101 Lab </t>
  </si>
  <si>
    <t>09/03/2014-12/03/2014 LECTURE Wednesday 03:00PM - 03:50PM, 73 Tremont, Room SLSC</t>
  </si>
  <si>
    <t xml:space="preserve">WRI-L101-B Developmental Writing 101 Lab </t>
  </si>
  <si>
    <t>09/09/2014-12/02/2014 LECTURE Tuesday 09:00AM - 09:50AM, Donahue, Room 220</t>
  </si>
  <si>
    <t xml:space="preserve">WRI-L101-C Developmental Writing 101 Lab </t>
  </si>
  <si>
    <t>09/03/2014-12/03/2014 LECTURE Wednesday 05:00PM - 05:50PM, 73 Tremont, Room SLSB</t>
  </si>
  <si>
    <t xml:space="preserve">WRI-L101-D Developmental Writing 101 Lab </t>
  </si>
  <si>
    <t>09/04/2014-12/04/2014 LECTURE Thursday 09:00AM - 09:50AM, Sawyer, Room 1138</t>
  </si>
  <si>
    <t xml:space="preserve">WRI-L101-E Developmental Writing 101 Lab </t>
  </si>
  <si>
    <t>09/05/2014-11/21/2014 LECTURE Friday 01:00PM - 01:50PM, 73 Tremont, Room SLSC</t>
  </si>
  <si>
    <t>OLIVER, J, STAFF</t>
  </si>
  <si>
    <t xml:space="preserve">WRI-L101-F Developmental Writing 101 Lab </t>
  </si>
  <si>
    <t>09/05/2014-11/21/2014 LECTURE Friday 02:00PM - 02:50PM, 73 Tremont, Room SLSC</t>
  </si>
  <si>
    <t xml:space="preserve">WRI-L101-G Developmental Writing 101 Lab </t>
  </si>
  <si>
    <t>09/02/2014-12/02/2014 LECTURE Tuesday 05:00PM - 05:50PM, 73 Tremont, Room SLSB</t>
  </si>
  <si>
    <t>J. Im</t>
  </si>
  <si>
    <t xml:space="preserve">WRI-L101-H Developmental Writing 101 Lab </t>
  </si>
  <si>
    <t>09/04/2014-12/04/2014 LECTURE Thursday 05:00PM - 05:50PM, 73 Tremont, Room SLSB</t>
  </si>
  <si>
    <t>F</t>
  </si>
  <si>
    <t>NF</t>
  </si>
  <si>
    <t>&gt;= 3 cr, not hybrd, ends by 6, undergrad</t>
  </si>
  <si>
    <t>sum F</t>
  </si>
  <si>
    <t>sum NF</t>
  </si>
  <si>
    <t>sum</t>
  </si>
  <si>
    <t>percent F</t>
  </si>
  <si>
    <t>high percent of MW, math and language not as strong as usual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</si>
</sst>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u/>
      <sz val="11"/>
      <color theme="10"/>
      <name val="Calibri"/>
      <family val="2"/>
      <scheme val="minor"/>
    </font>
    <font>
      <sz val="11"/>
      <color rgb="FFFF000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9">
    <xf numFmtId="0" fontId="0" fillId="0" borderId="0" xfId="0"/>
    <xf numFmtId="0" fontId="0" fillId="0" borderId="0" xfId="0" applyAlignment="1">
      <alignment vertical="center" wrapText="1"/>
    </xf>
    <xf numFmtId="0" fontId="1" fillId="0" borderId="0" xfId="1" applyAlignment="1">
      <alignment vertical="center" wrapText="1"/>
    </xf>
    <xf numFmtId="14" fontId="0" fillId="0" borderId="0" xfId="0" applyNumberFormat="1" applyAlignment="1">
      <alignment vertical="center" wrapText="1"/>
    </xf>
    <xf numFmtId="0" fontId="0" fillId="0" borderId="0" xfId="0" applyAlignment="1">
      <alignment vertical="center" wrapText="1"/>
    </xf>
    <xf numFmtId="0" fontId="1" fillId="0" borderId="0" xfId="1" applyAlignment="1">
      <alignment vertical="center" wrapText="1"/>
    </xf>
    <xf numFmtId="14" fontId="0" fillId="0" borderId="0" xfId="0" applyNumberFormat="1" applyAlignment="1">
      <alignment vertical="center" wrapText="1"/>
    </xf>
    <xf numFmtId="16" fontId="0" fillId="0" borderId="0" xfId="0" applyNumberFormat="1" applyAlignment="1">
      <alignment vertical="center" wrapText="1"/>
    </xf>
    <xf numFmtId="0" fontId="2" fillId="0" borderId="0" xfId="0"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522" Type="http://schemas.openxmlformats.org/officeDocument/2006/relationships/hyperlink" Target="javascript:void(0);" TargetMode="External"/><Relationship Id="rId21" Type="http://schemas.openxmlformats.org/officeDocument/2006/relationships/hyperlink" Target="javascript:void(0);" TargetMode="External"/><Relationship Id="rId170" Type="http://schemas.openxmlformats.org/officeDocument/2006/relationships/hyperlink" Target="javascript:void(0);" TargetMode="External"/><Relationship Id="rId268" Type="http://schemas.openxmlformats.org/officeDocument/2006/relationships/hyperlink" Target="javascript:void(0);" TargetMode="External"/><Relationship Id="rId475" Type="http://schemas.openxmlformats.org/officeDocument/2006/relationships/hyperlink" Target="javascript:void(0);" TargetMode="External"/><Relationship Id="rId682" Type="http://schemas.openxmlformats.org/officeDocument/2006/relationships/hyperlink" Target="javascript:void(0);" TargetMode="External"/><Relationship Id="rId128" Type="http://schemas.openxmlformats.org/officeDocument/2006/relationships/hyperlink" Target="javascript:void(0);" TargetMode="External"/><Relationship Id="rId335" Type="http://schemas.openxmlformats.org/officeDocument/2006/relationships/hyperlink" Target="javascript:void(0);" TargetMode="External"/><Relationship Id="rId542" Type="http://schemas.openxmlformats.org/officeDocument/2006/relationships/hyperlink" Target="javascript:void(0);" TargetMode="External"/><Relationship Id="rId987" Type="http://schemas.openxmlformats.org/officeDocument/2006/relationships/hyperlink" Target="javascript:void(0);" TargetMode="External"/><Relationship Id="rId1172" Type="http://schemas.openxmlformats.org/officeDocument/2006/relationships/hyperlink" Target="javascript:void(0);" TargetMode="External"/><Relationship Id="rId402" Type="http://schemas.openxmlformats.org/officeDocument/2006/relationships/hyperlink" Target="javascript:void(0);" TargetMode="External"/><Relationship Id="rId847" Type="http://schemas.openxmlformats.org/officeDocument/2006/relationships/hyperlink" Target="javascript:void(0);" TargetMode="External"/><Relationship Id="rId1032" Type="http://schemas.openxmlformats.org/officeDocument/2006/relationships/hyperlink" Target="javascript:void(0);" TargetMode="External"/><Relationship Id="rId1477" Type="http://schemas.openxmlformats.org/officeDocument/2006/relationships/hyperlink" Target="javascript:void(0);" TargetMode="External"/><Relationship Id="rId1684" Type="http://schemas.openxmlformats.org/officeDocument/2006/relationships/hyperlink" Target="javascript:void(0);" TargetMode="External"/><Relationship Id="rId707" Type="http://schemas.openxmlformats.org/officeDocument/2006/relationships/hyperlink" Target="javascript:void(0);" TargetMode="External"/><Relationship Id="rId914" Type="http://schemas.openxmlformats.org/officeDocument/2006/relationships/hyperlink" Target="javascript:void(0);" TargetMode="External"/><Relationship Id="rId1337" Type="http://schemas.openxmlformats.org/officeDocument/2006/relationships/hyperlink" Target="javascript:void(0);" TargetMode="External"/><Relationship Id="rId1544" Type="http://schemas.openxmlformats.org/officeDocument/2006/relationships/hyperlink" Target="javascript:void(0);" TargetMode="External"/><Relationship Id="rId1751" Type="http://schemas.openxmlformats.org/officeDocument/2006/relationships/hyperlink" Target="javascript:void(0);" TargetMode="External"/><Relationship Id="rId43" Type="http://schemas.openxmlformats.org/officeDocument/2006/relationships/hyperlink" Target="javascript:void(0);" TargetMode="External"/><Relationship Id="rId1404" Type="http://schemas.openxmlformats.org/officeDocument/2006/relationships/hyperlink" Target="javascript:void(0);" TargetMode="External"/><Relationship Id="rId1611" Type="http://schemas.openxmlformats.org/officeDocument/2006/relationships/hyperlink" Target="javascript:void(0);" TargetMode="External"/><Relationship Id="rId192" Type="http://schemas.openxmlformats.org/officeDocument/2006/relationships/hyperlink" Target="javascript:void(0);" TargetMode="External"/><Relationship Id="rId1709" Type="http://schemas.openxmlformats.org/officeDocument/2006/relationships/hyperlink" Target="javascript:void(0);" TargetMode="External"/><Relationship Id="rId497" Type="http://schemas.openxmlformats.org/officeDocument/2006/relationships/hyperlink" Target="javascript:void(0);" TargetMode="External"/><Relationship Id="rId357" Type="http://schemas.openxmlformats.org/officeDocument/2006/relationships/hyperlink" Target="javascript:void(0);" TargetMode="External"/><Relationship Id="rId1194" Type="http://schemas.openxmlformats.org/officeDocument/2006/relationships/hyperlink" Target="javascript:void(0);" TargetMode="External"/><Relationship Id="rId217" Type="http://schemas.openxmlformats.org/officeDocument/2006/relationships/hyperlink" Target="javascript:void(0);" TargetMode="External"/><Relationship Id="rId564" Type="http://schemas.openxmlformats.org/officeDocument/2006/relationships/hyperlink" Target="javascript:void(0);" TargetMode="External"/><Relationship Id="rId771" Type="http://schemas.openxmlformats.org/officeDocument/2006/relationships/hyperlink" Target="javascript:void(0);" TargetMode="External"/><Relationship Id="rId869" Type="http://schemas.openxmlformats.org/officeDocument/2006/relationships/hyperlink" Target="javascript:void(0);" TargetMode="External"/><Relationship Id="rId1499" Type="http://schemas.openxmlformats.org/officeDocument/2006/relationships/hyperlink" Target="javascript:void(0);" TargetMode="External"/><Relationship Id="rId424" Type="http://schemas.openxmlformats.org/officeDocument/2006/relationships/hyperlink" Target="javascript:void(0);" TargetMode="External"/><Relationship Id="rId631" Type="http://schemas.openxmlformats.org/officeDocument/2006/relationships/hyperlink" Target="javascript:void(0);" TargetMode="External"/><Relationship Id="rId729" Type="http://schemas.openxmlformats.org/officeDocument/2006/relationships/hyperlink" Target="javascript:void(0);" TargetMode="External"/><Relationship Id="rId1054" Type="http://schemas.openxmlformats.org/officeDocument/2006/relationships/hyperlink" Target="javascript:void(0);" TargetMode="External"/><Relationship Id="rId1261" Type="http://schemas.openxmlformats.org/officeDocument/2006/relationships/hyperlink" Target="javascript:void(0);" TargetMode="External"/><Relationship Id="rId1359" Type="http://schemas.openxmlformats.org/officeDocument/2006/relationships/hyperlink" Target="javascript:void(0);" TargetMode="External"/><Relationship Id="rId936" Type="http://schemas.openxmlformats.org/officeDocument/2006/relationships/hyperlink" Target="javascript:void(0);" TargetMode="External"/><Relationship Id="rId1121" Type="http://schemas.openxmlformats.org/officeDocument/2006/relationships/hyperlink" Target="javascript:void(0);" TargetMode="External"/><Relationship Id="rId1219" Type="http://schemas.openxmlformats.org/officeDocument/2006/relationships/hyperlink" Target="javascript:void(0);" TargetMode="External"/><Relationship Id="rId1566" Type="http://schemas.openxmlformats.org/officeDocument/2006/relationships/hyperlink" Target="javascript:void(0);" TargetMode="External"/><Relationship Id="rId65" Type="http://schemas.openxmlformats.org/officeDocument/2006/relationships/hyperlink" Target="javascript:void(0);" TargetMode="External"/><Relationship Id="rId1426" Type="http://schemas.openxmlformats.org/officeDocument/2006/relationships/hyperlink" Target="javascript:void(0);" TargetMode="External"/><Relationship Id="rId1633" Type="http://schemas.openxmlformats.org/officeDocument/2006/relationships/hyperlink" Target="javascript:void(0);" TargetMode="External"/><Relationship Id="rId1700" Type="http://schemas.openxmlformats.org/officeDocument/2006/relationships/hyperlink" Target="javascript:void(0);" TargetMode="External"/><Relationship Id="rId281" Type="http://schemas.openxmlformats.org/officeDocument/2006/relationships/hyperlink" Target="javascript:void(0);" TargetMode="External"/><Relationship Id="rId141" Type="http://schemas.openxmlformats.org/officeDocument/2006/relationships/hyperlink" Target="javascript:void(0);" TargetMode="External"/><Relationship Id="rId379" Type="http://schemas.openxmlformats.org/officeDocument/2006/relationships/hyperlink" Target="javascript:void(0);" TargetMode="External"/><Relationship Id="rId586" Type="http://schemas.openxmlformats.org/officeDocument/2006/relationships/hyperlink" Target="javascript:void(0);" TargetMode="External"/><Relationship Id="rId793" Type="http://schemas.openxmlformats.org/officeDocument/2006/relationships/hyperlink" Target="javascript:void(0);" TargetMode="External"/><Relationship Id="rId7" Type="http://schemas.openxmlformats.org/officeDocument/2006/relationships/hyperlink" Target="javascript:void(0);" TargetMode="External"/><Relationship Id="rId239" Type="http://schemas.openxmlformats.org/officeDocument/2006/relationships/hyperlink" Target="javascript:void(0);" TargetMode="External"/><Relationship Id="rId446" Type="http://schemas.openxmlformats.org/officeDocument/2006/relationships/hyperlink" Target="javascript:void(0);" TargetMode="External"/><Relationship Id="rId653" Type="http://schemas.openxmlformats.org/officeDocument/2006/relationships/hyperlink" Target="javascript:void(0);" TargetMode="External"/><Relationship Id="rId1076" Type="http://schemas.openxmlformats.org/officeDocument/2006/relationships/hyperlink" Target="javascript:void(0);" TargetMode="External"/><Relationship Id="rId1283" Type="http://schemas.openxmlformats.org/officeDocument/2006/relationships/hyperlink" Target="javascript:void(0);" TargetMode="External"/><Relationship Id="rId1490" Type="http://schemas.openxmlformats.org/officeDocument/2006/relationships/hyperlink" Target="javascript:void(0);" TargetMode="External"/><Relationship Id="rId306" Type="http://schemas.openxmlformats.org/officeDocument/2006/relationships/hyperlink" Target="javascript:void(0);" TargetMode="External"/><Relationship Id="rId860" Type="http://schemas.openxmlformats.org/officeDocument/2006/relationships/hyperlink" Target="javascript:void(0);" TargetMode="External"/><Relationship Id="rId958" Type="http://schemas.openxmlformats.org/officeDocument/2006/relationships/hyperlink" Target="javascript:void(0);" TargetMode="External"/><Relationship Id="rId1143" Type="http://schemas.openxmlformats.org/officeDocument/2006/relationships/hyperlink" Target="javascript:void(0);" TargetMode="External"/><Relationship Id="rId1588" Type="http://schemas.openxmlformats.org/officeDocument/2006/relationships/hyperlink" Target="javascript:void(0);" TargetMode="External"/><Relationship Id="rId87" Type="http://schemas.openxmlformats.org/officeDocument/2006/relationships/hyperlink" Target="javascript:void(0);" TargetMode="External"/><Relationship Id="rId513" Type="http://schemas.openxmlformats.org/officeDocument/2006/relationships/hyperlink" Target="javascript:void(0);" TargetMode="External"/><Relationship Id="rId720" Type="http://schemas.openxmlformats.org/officeDocument/2006/relationships/hyperlink" Target="javascript:void(0);" TargetMode="External"/><Relationship Id="rId818" Type="http://schemas.openxmlformats.org/officeDocument/2006/relationships/hyperlink" Target="javascript:void(0);" TargetMode="External"/><Relationship Id="rId1350" Type="http://schemas.openxmlformats.org/officeDocument/2006/relationships/hyperlink" Target="javascript:void(0);" TargetMode="External"/><Relationship Id="rId1448" Type="http://schemas.openxmlformats.org/officeDocument/2006/relationships/hyperlink" Target="javascript:void(0);" TargetMode="External"/><Relationship Id="rId1655" Type="http://schemas.openxmlformats.org/officeDocument/2006/relationships/hyperlink" Target="javascript:void(0);" TargetMode="External"/><Relationship Id="rId1003" Type="http://schemas.openxmlformats.org/officeDocument/2006/relationships/hyperlink" Target="javascript:void(0);" TargetMode="External"/><Relationship Id="rId1210" Type="http://schemas.openxmlformats.org/officeDocument/2006/relationships/hyperlink" Target="javascript:void(0);" TargetMode="External"/><Relationship Id="rId1308" Type="http://schemas.openxmlformats.org/officeDocument/2006/relationships/hyperlink" Target="javascript:void(0);" TargetMode="External"/><Relationship Id="rId1515" Type="http://schemas.openxmlformats.org/officeDocument/2006/relationships/hyperlink" Target="javascript:void(0);" TargetMode="External"/><Relationship Id="rId1722" Type="http://schemas.openxmlformats.org/officeDocument/2006/relationships/hyperlink" Target="javascript:void(0);" TargetMode="External"/><Relationship Id="rId14" Type="http://schemas.openxmlformats.org/officeDocument/2006/relationships/hyperlink" Target="javascript:void(0);" TargetMode="External"/><Relationship Id="rId163" Type="http://schemas.openxmlformats.org/officeDocument/2006/relationships/hyperlink" Target="javascript:void(0);" TargetMode="External"/><Relationship Id="rId370" Type="http://schemas.openxmlformats.org/officeDocument/2006/relationships/hyperlink" Target="javascript:void(0);" TargetMode="External"/><Relationship Id="rId230" Type="http://schemas.openxmlformats.org/officeDocument/2006/relationships/hyperlink" Target="javascript:void(0);" TargetMode="External"/><Relationship Id="rId468" Type="http://schemas.openxmlformats.org/officeDocument/2006/relationships/hyperlink" Target="javascript:void(0);" TargetMode="External"/><Relationship Id="rId675" Type="http://schemas.openxmlformats.org/officeDocument/2006/relationships/hyperlink" Target="javascript:void(0);" TargetMode="External"/><Relationship Id="rId882" Type="http://schemas.openxmlformats.org/officeDocument/2006/relationships/hyperlink" Target="javascript:void(0);" TargetMode="External"/><Relationship Id="rId1098" Type="http://schemas.openxmlformats.org/officeDocument/2006/relationships/hyperlink" Target="javascript:void(0);" TargetMode="External"/><Relationship Id="rId328" Type="http://schemas.openxmlformats.org/officeDocument/2006/relationships/hyperlink" Target="javascript:void(0);" TargetMode="External"/><Relationship Id="rId535" Type="http://schemas.openxmlformats.org/officeDocument/2006/relationships/hyperlink" Target="javascript:void(0);" TargetMode="External"/><Relationship Id="rId742" Type="http://schemas.openxmlformats.org/officeDocument/2006/relationships/hyperlink" Target="javascript:void(0);" TargetMode="External"/><Relationship Id="rId1165" Type="http://schemas.openxmlformats.org/officeDocument/2006/relationships/hyperlink" Target="javascript:void(0);" TargetMode="External"/><Relationship Id="rId1372" Type="http://schemas.openxmlformats.org/officeDocument/2006/relationships/hyperlink" Target="javascript:void(0);" TargetMode="External"/><Relationship Id="rId602" Type="http://schemas.openxmlformats.org/officeDocument/2006/relationships/hyperlink" Target="javascript:void(0);" TargetMode="External"/><Relationship Id="rId1025" Type="http://schemas.openxmlformats.org/officeDocument/2006/relationships/hyperlink" Target="javascript:void(0);" TargetMode="External"/><Relationship Id="rId1232" Type="http://schemas.openxmlformats.org/officeDocument/2006/relationships/hyperlink" Target="javascript:void(0);" TargetMode="External"/><Relationship Id="rId1677" Type="http://schemas.openxmlformats.org/officeDocument/2006/relationships/hyperlink" Target="javascript:void(0);" TargetMode="External"/><Relationship Id="rId907" Type="http://schemas.openxmlformats.org/officeDocument/2006/relationships/hyperlink" Target="javascript:void(0);" TargetMode="External"/><Relationship Id="rId1537" Type="http://schemas.openxmlformats.org/officeDocument/2006/relationships/hyperlink" Target="javascript:void(0);" TargetMode="External"/><Relationship Id="rId1744" Type="http://schemas.openxmlformats.org/officeDocument/2006/relationships/hyperlink" Target="javascript:void(0);" TargetMode="External"/><Relationship Id="rId36" Type="http://schemas.openxmlformats.org/officeDocument/2006/relationships/hyperlink" Target="javascript:void(0);" TargetMode="External"/><Relationship Id="rId1604" Type="http://schemas.openxmlformats.org/officeDocument/2006/relationships/hyperlink" Target="javascript:void(0);" TargetMode="External"/><Relationship Id="rId185" Type="http://schemas.openxmlformats.org/officeDocument/2006/relationships/hyperlink" Target="javascript:void(0);" TargetMode="External"/><Relationship Id="rId392" Type="http://schemas.openxmlformats.org/officeDocument/2006/relationships/hyperlink" Target="javascript:void(0);" TargetMode="External"/><Relationship Id="rId697" Type="http://schemas.openxmlformats.org/officeDocument/2006/relationships/hyperlink" Target="javascript:void(0);" TargetMode="External"/><Relationship Id="rId252" Type="http://schemas.openxmlformats.org/officeDocument/2006/relationships/hyperlink" Target="javascript:void(0);" TargetMode="External"/><Relationship Id="rId1187" Type="http://schemas.openxmlformats.org/officeDocument/2006/relationships/hyperlink" Target="javascript:void(0);" TargetMode="External"/><Relationship Id="rId112" Type="http://schemas.openxmlformats.org/officeDocument/2006/relationships/hyperlink" Target="javascript:void(0);" TargetMode="External"/><Relationship Id="rId557" Type="http://schemas.openxmlformats.org/officeDocument/2006/relationships/hyperlink" Target="javascript:void(0);" TargetMode="External"/><Relationship Id="rId764" Type="http://schemas.openxmlformats.org/officeDocument/2006/relationships/hyperlink" Target="javascript:void(0);" TargetMode="External"/><Relationship Id="rId971" Type="http://schemas.openxmlformats.org/officeDocument/2006/relationships/hyperlink" Target="javascript:void(0);" TargetMode="External"/><Relationship Id="rId1394" Type="http://schemas.openxmlformats.org/officeDocument/2006/relationships/hyperlink" Target="javascript:void(0);" TargetMode="External"/><Relationship Id="rId1699" Type="http://schemas.openxmlformats.org/officeDocument/2006/relationships/hyperlink" Target="javascript:void(0);" TargetMode="External"/><Relationship Id="rId417" Type="http://schemas.openxmlformats.org/officeDocument/2006/relationships/hyperlink" Target="javascript:void(0);" TargetMode="External"/><Relationship Id="rId624" Type="http://schemas.openxmlformats.org/officeDocument/2006/relationships/hyperlink" Target="javascript:void(0);" TargetMode="External"/><Relationship Id="rId831" Type="http://schemas.openxmlformats.org/officeDocument/2006/relationships/hyperlink" Target="javascript:void(0);" TargetMode="External"/><Relationship Id="rId1047" Type="http://schemas.openxmlformats.org/officeDocument/2006/relationships/hyperlink" Target="javascript:void(0);" TargetMode="External"/><Relationship Id="rId1254" Type="http://schemas.openxmlformats.org/officeDocument/2006/relationships/hyperlink" Target="javascript:void(0);" TargetMode="External"/><Relationship Id="rId1461" Type="http://schemas.openxmlformats.org/officeDocument/2006/relationships/hyperlink" Target="javascript:void(0);" TargetMode="External"/><Relationship Id="rId929" Type="http://schemas.openxmlformats.org/officeDocument/2006/relationships/hyperlink" Target="javascript:void(0);" TargetMode="External"/><Relationship Id="rId1114" Type="http://schemas.openxmlformats.org/officeDocument/2006/relationships/hyperlink" Target="javascript:void(0);" TargetMode="External"/><Relationship Id="rId1321" Type="http://schemas.openxmlformats.org/officeDocument/2006/relationships/hyperlink" Target="javascript:void(0);" TargetMode="External"/><Relationship Id="rId1559" Type="http://schemas.openxmlformats.org/officeDocument/2006/relationships/hyperlink" Target="javascript:void(0);" TargetMode="External"/><Relationship Id="rId1766" Type="http://schemas.openxmlformats.org/officeDocument/2006/relationships/hyperlink" Target="javascript:void(0);" TargetMode="External"/><Relationship Id="rId58" Type="http://schemas.openxmlformats.org/officeDocument/2006/relationships/hyperlink" Target="javascript:void(0);" TargetMode="External"/><Relationship Id="rId1419" Type="http://schemas.openxmlformats.org/officeDocument/2006/relationships/hyperlink" Target="javascript:void(0);" TargetMode="External"/><Relationship Id="rId1626" Type="http://schemas.openxmlformats.org/officeDocument/2006/relationships/hyperlink" Target="javascript:void(0);" TargetMode="External"/><Relationship Id="rId274" Type="http://schemas.openxmlformats.org/officeDocument/2006/relationships/hyperlink" Target="javascript:void(0);" TargetMode="External"/><Relationship Id="rId481" Type="http://schemas.openxmlformats.org/officeDocument/2006/relationships/hyperlink" Target="javascript:void(0);" TargetMode="External"/><Relationship Id="rId134" Type="http://schemas.openxmlformats.org/officeDocument/2006/relationships/hyperlink" Target="javascript:void(0);" TargetMode="External"/><Relationship Id="rId579" Type="http://schemas.openxmlformats.org/officeDocument/2006/relationships/hyperlink" Target="javascript:void(0);" TargetMode="External"/><Relationship Id="rId786" Type="http://schemas.openxmlformats.org/officeDocument/2006/relationships/hyperlink" Target="javascript:void(0);" TargetMode="External"/><Relationship Id="rId993" Type="http://schemas.openxmlformats.org/officeDocument/2006/relationships/hyperlink" Target="javascript:void(0);" TargetMode="External"/><Relationship Id="rId341" Type="http://schemas.openxmlformats.org/officeDocument/2006/relationships/hyperlink" Target="javascript:void(0);" TargetMode="External"/><Relationship Id="rId439" Type="http://schemas.openxmlformats.org/officeDocument/2006/relationships/hyperlink" Target="javascript:void(0);" TargetMode="External"/><Relationship Id="rId646" Type="http://schemas.openxmlformats.org/officeDocument/2006/relationships/hyperlink" Target="javascript:void(0);" TargetMode="External"/><Relationship Id="rId1069" Type="http://schemas.openxmlformats.org/officeDocument/2006/relationships/hyperlink" Target="javascript:void(0);" TargetMode="External"/><Relationship Id="rId1276" Type="http://schemas.openxmlformats.org/officeDocument/2006/relationships/hyperlink" Target="javascript:void(0);" TargetMode="External"/><Relationship Id="rId1483" Type="http://schemas.openxmlformats.org/officeDocument/2006/relationships/hyperlink" Target="javascript:void(0);" TargetMode="External"/><Relationship Id="rId1704" Type="http://schemas.openxmlformats.org/officeDocument/2006/relationships/hyperlink" Target="javascript:void(0);" TargetMode="External"/><Relationship Id="rId201" Type="http://schemas.openxmlformats.org/officeDocument/2006/relationships/hyperlink" Target="javascript:void(0);" TargetMode="External"/><Relationship Id="rId285" Type="http://schemas.openxmlformats.org/officeDocument/2006/relationships/hyperlink" Target="javascript:void(0);" TargetMode="External"/><Relationship Id="rId506" Type="http://schemas.openxmlformats.org/officeDocument/2006/relationships/hyperlink" Target="javascript:void(0);" TargetMode="External"/><Relationship Id="rId853" Type="http://schemas.openxmlformats.org/officeDocument/2006/relationships/hyperlink" Target="javascript:void(0);" TargetMode="External"/><Relationship Id="rId1136" Type="http://schemas.openxmlformats.org/officeDocument/2006/relationships/hyperlink" Target="javascript:void(0);" TargetMode="External"/><Relationship Id="rId1690" Type="http://schemas.openxmlformats.org/officeDocument/2006/relationships/hyperlink" Target="javascript:void(0);" TargetMode="External"/><Relationship Id="rId492" Type="http://schemas.openxmlformats.org/officeDocument/2006/relationships/hyperlink" Target="javascript:void(0);" TargetMode="External"/><Relationship Id="rId713" Type="http://schemas.openxmlformats.org/officeDocument/2006/relationships/hyperlink" Target="javascript:void(0);" TargetMode="External"/><Relationship Id="rId797" Type="http://schemas.openxmlformats.org/officeDocument/2006/relationships/hyperlink" Target="javascript:void(0);" TargetMode="External"/><Relationship Id="rId920" Type="http://schemas.openxmlformats.org/officeDocument/2006/relationships/hyperlink" Target="javascript:void(0);" TargetMode="External"/><Relationship Id="rId1343" Type="http://schemas.openxmlformats.org/officeDocument/2006/relationships/hyperlink" Target="javascript:void(0);" TargetMode="External"/><Relationship Id="rId1550" Type="http://schemas.openxmlformats.org/officeDocument/2006/relationships/hyperlink" Target="javascript:void(0);" TargetMode="External"/><Relationship Id="rId1648" Type="http://schemas.openxmlformats.org/officeDocument/2006/relationships/hyperlink" Target="javascript:void(0);" TargetMode="External"/><Relationship Id="rId145" Type="http://schemas.openxmlformats.org/officeDocument/2006/relationships/hyperlink" Target="javascript:void(0);" TargetMode="External"/><Relationship Id="rId352" Type="http://schemas.openxmlformats.org/officeDocument/2006/relationships/hyperlink" Target="javascript:void(0);" TargetMode="External"/><Relationship Id="rId1203" Type="http://schemas.openxmlformats.org/officeDocument/2006/relationships/hyperlink" Target="javascript:void(0);" TargetMode="External"/><Relationship Id="rId1287" Type="http://schemas.openxmlformats.org/officeDocument/2006/relationships/hyperlink" Target="javascript:void(0);" TargetMode="External"/><Relationship Id="rId1410" Type="http://schemas.openxmlformats.org/officeDocument/2006/relationships/hyperlink" Target="javascript:void(0);" TargetMode="External"/><Relationship Id="rId1508" Type="http://schemas.openxmlformats.org/officeDocument/2006/relationships/hyperlink" Target="javascript:void(0);" TargetMode="External"/><Relationship Id="rId212" Type="http://schemas.openxmlformats.org/officeDocument/2006/relationships/hyperlink" Target="javascript:void(0);" TargetMode="External"/><Relationship Id="rId657" Type="http://schemas.openxmlformats.org/officeDocument/2006/relationships/hyperlink" Target="javascript:void(0);" TargetMode="External"/><Relationship Id="rId864" Type="http://schemas.openxmlformats.org/officeDocument/2006/relationships/hyperlink" Target="javascript:void(0);" TargetMode="External"/><Relationship Id="rId1494" Type="http://schemas.openxmlformats.org/officeDocument/2006/relationships/hyperlink" Target="javascript:void(0);" TargetMode="External"/><Relationship Id="rId1715" Type="http://schemas.openxmlformats.org/officeDocument/2006/relationships/hyperlink" Target="javascript:void(0);" TargetMode="External"/><Relationship Id="rId296" Type="http://schemas.openxmlformats.org/officeDocument/2006/relationships/hyperlink" Target="javascript:void(0);" TargetMode="External"/><Relationship Id="rId517" Type="http://schemas.openxmlformats.org/officeDocument/2006/relationships/hyperlink" Target="javascript:void(0);" TargetMode="External"/><Relationship Id="rId724" Type="http://schemas.openxmlformats.org/officeDocument/2006/relationships/hyperlink" Target="javascript:void(0);" TargetMode="External"/><Relationship Id="rId931" Type="http://schemas.openxmlformats.org/officeDocument/2006/relationships/hyperlink" Target="javascript:void(0);" TargetMode="External"/><Relationship Id="rId1147" Type="http://schemas.openxmlformats.org/officeDocument/2006/relationships/hyperlink" Target="javascript:void(0);" TargetMode="External"/><Relationship Id="rId1354" Type="http://schemas.openxmlformats.org/officeDocument/2006/relationships/hyperlink" Target="javascript:void(0);" TargetMode="External"/><Relationship Id="rId1561" Type="http://schemas.openxmlformats.org/officeDocument/2006/relationships/hyperlink" Target="javascript:void(0);" TargetMode="External"/><Relationship Id="rId60" Type="http://schemas.openxmlformats.org/officeDocument/2006/relationships/hyperlink" Target="javascript:void(0);" TargetMode="External"/><Relationship Id="rId156" Type="http://schemas.openxmlformats.org/officeDocument/2006/relationships/hyperlink" Target="javascript:void(0);" TargetMode="External"/><Relationship Id="rId363" Type="http://schemas.openxmlformats.org/officeDocument/2006/relationships/hyperlink" Target="javascript:void(0);" TargetMode="External"/><Relationship Id="rId570" Type="http://schemas.openxmlformats.org/officeDocument/2006/relationships/hyperlink" Target="javascript:void(0);" TargetMode="External"/><Relationship Id="rId1007" Type="http://schemas.openxmlformats.org/officeDocument/2006/relationships/hyperlink" Target="javascript:void(0);" TargetMode="External"/><Relationship Id="rId1214" Type="http://schemas.openxmlformats.org/officeDocument/2006/relationships/hyperlink" Target="javascript:void(0);" TargetMode="External"/><Relationship Id="rId1421" Type="http://schemas.openxmlformats.org/officeDocument/2006/relationships/hyperlink" Target="javascript:void(0);" TargetMode="External"/><Relationship Id="rId1659" Type="http://schemas.openxmlformats.org/officeDocument/2006/relationships/hyperlink" Target="javascript:void(0);" TargetMode="External"/><Relationship Id="rId223" Type="http://schemas.openxmlformats.org/officeDocument/2006/relationships/hyperlink" Target="javascript:void(0);" TargetMode="External"/><Relationship Id="rId430" Type="http://schemas.openxmlformats.org/officeDocument/2006/relationships/hyperlink" Target="javascript:void(0);" TargetMode="External"/><Relationship Id="rId668" Type="http://schemas.openxmlformats.org/officeDocument/2006/relationships/hyperlink" Target="javascript:void(0);" TargetMode="External"/><Relationship Id="rId875" Type="http://schemas.openxmlformats.org/officeDocument/2006/relationships/hyperlink" Target="javascript:void(0);" TargetMode="External"/><Relationship Id="rId1060" Type="http://schemas.openxmlformats.org/officeDocument/2006/relationships/hyperlink" Target="javascript:void(0);" TargetMode="External"/><Relationship Id="rId1298" Type="http://schemas.openxmlformats.org/officeDocument/2006/relationships/hyperlink" Target="javascript:void(0);" TargetMode="External"/><Relationship Id="rId1519" Type="http://schemas.openxmlformats.org/officeDocument/2006/relationships/hyperlink" Target="javascript:void(0);" TargetMode="External"/><Relationship Id="rId1726" Type="http://schemas.openxmlformats.org/officeDocument/2006/relationships/hyperlink" Target="javascript:void(0);" TargetMode="External"/><Relationship Id="rId18" Type="http://schemas.openxmlformats.org/officeDocument/2006/relationships/hyperlink" Target="javascript:void(0);" TargetMode="External"/><Relationship Id="rId528" Type="http://schemas.openxmlformats.org/officeDocument/2006/relationships/hyperlink" Target="javascript:void(0);" TargetMode="External"/><Relationship Id="rId735" Type="http://schemas.openxmlformats.org/officeDocument/2006/relationships/hyperlink" Target="javascript:void(0);" TargetMode="External"/><Relationship Id="rId942" Type="http://schemas.openxmlformats.org/officeDocument/2006/relationships/hyperlink" Target="javascript:void(0);" TargetMode="External"/><Relationship Id="rId1158" Type="http://schemas.openxmlformats.org/officeDocument/2006/relationships/hyperlink" Target="javascript:void(0);" TargetMode="External"/><Relationship Id="rId1365" Type="http://schemas.openxmlformats.org/officeDocument/2006/relationships/hyperlink" Target="javascript:void(0);" TargetMode="External"/><Relationship Id="rId1572" Type="http://schemas.openxmlformats.org/officeDocument/2006/relationships/hyperlink" Target="javascript:void(0);" TargetMode="External"/><Relationship Id="rId167" Type="http://schemas.openxmlformats.org/officeDocument/2006/relationships/hyperlink" Target="javascript:void(0);" TargetMode="External"/><Relationship Id="rId374" Type="http://schemas.openxmlformats.org/officeDocument/2006/relationships/hyperlink" Target="javascript:void(0);" TargetMode="External"/><Relationship Id="rId581" Type="http://schemas.openxmlformats.org/officeDocument/2006/relationships/hyperlink" Target="javascript:void(0);" TargetMode="External"/><Relationship Id="rId1018" Type="http://schemas.openxmlformats.org/officeDocument/2006/relationships/hyperlink" Target="javascript:void(0);" TargetMode="External"/><Relationship Id="rId1225" Type="http://schemas.openxmlformats.org/officeDocument/2006/relationships/hyperlink" Target="javascript:void(0);" TargetMode="External"/><Relationship Id="rId1432" Type="http://schemas.openxmlformats.org/officeDocument/2006/relationships/hyperlink" Target="javascript:void(0);" TargetMode="External"/><Relationship Id="rId71" Type="http://schemas.openxmlformats.org/officeDocument/2006/relationships/hyperlink" Target="javascript:void(0);" TargetMode="External"/><Relationship Id="rId234" Type="http://schemas.openxmlformats.org/officeDocument/2006/relationships/hyperlink" Target="javascript:void(0);" TargetMode="External"/><Relationship Id="rId679" Type="http://schemas.openxmlformats.org/officeDocument/2006/relationships/hyperlink" Target="javascript:void(0);" TargetMode="External"/><Relationship Id="rId802" Type="http://schemas.openxmlformats.org/officeDocument/2006/relationships/hyperlink" Target="javascript:void(0);" TargetMode="External"/><Relationship Id="rId886" Type="http://schemas.openxmlformats.org/officeDocument/2006/relationships/hyperlink" Target="javascript:void(0);" TargetMode="External"/><Relationship Id="rId1737" Type="http://schemas.openxmlformats.org/officeDocument/2006/relationships/hyperlink" Target="javascript:void(0);" TargetMode="External"/><Relationship Id="rId2" Type="http://schemas.openxmlformats.org/officeDocument/2006/relationships/hyperlink" Target="javascript:void(0);" TargetMode="External"/><Relationship Id="rId29" Type="http://schemas.openxmlformats.org/officeDocument/2006/relationships/hyperlink" Target="javascript:void(0);" TargetMode="External"/><Relationship Id="rId441" Type="http://schemas.openxmlformats.org/officeDocument/2006/relationships/hyperlink" Target="javascript:void(0);" TargetMode="External"/><Relationship Id="rId539" Type="http://schemas.openxmlformats.org/officeDocument/2006/relationships/hyperlink" Target="javascript:void(0);" TargetMode="External"/><Relationship Id="rId746" Type="http://schemas.openxmlformats.org/officeDocument/2006/relationships/hyperlink" Target="javascript:void(0);" TargetMode="External"/><Relationship Id="rId1071" Type="http://schemas.openxmlformats.org/officeDocument/2006/relationships/hyperlink" Target="javascript:void(0);" TargetMode="External"/><Relationship Id="rId1169" Type="http://schemas.openxmlformats.org/officeDocument/2006/relationships/hyperlink" Target="javascript:void(0);" TargetMode="External"/><Relationship Id="rId1376" Type="http://schemas.openxmlformats.org/officeDocument/2006/relationships/hyperlink" Target="javascript:void(0);" TargetMode="External"/><Relationship Id="rId1583" Type="http://schemas.openxmlformats.org/officeDocument/2006/relationships/hyperlink" Target="javascript:void(0);" TargetMode="External"/><Relationship Id="rId178" Type="http://schemas.openxmlformats.org/officeDocument/2006/relationships/hyperlink" Target="javascript:void(0);" TargetMode="External"/><Relationship Id="rId301" Type="http://schemas.openxmlformats.org/officeDocument/2006/relationships/hyperlink" Target="javascript:void(0);" TargetMode="External"/><Relationship Id="rId953" Type="http://schemas.openxmlformats.org/officeDocument/2006/relationships/hyperlink" Target="javascript:void(0);" TargetMode="External"/><Relationship Id="rId1029" Type="http://schemas.openxmlformats.org/officeDocument/2006/relationships/hyperlink" Target="javascript:void(0);" TargetMode="External"/><Relationship Id="rId1236" Type="http://schemas.openxmlformats.org/officeDocument/2006/relationships/hyperlink" Target="javascript:void(0);" TargetMode="External"/><Relationship Id="rId82" Type="http://schemas.openxmlformats.org/officeDocument/2006/relationships/hyperlink" Target="javascript:void(0);" TargetMode="External"/><Relationship Id="rId385" Type="http://schemas.openxmlformats.org/officeDocument/2006/relationships/hyperlink" Target="javascript:void(0);" TargetMode="External"/><Relationship Id="rId592" Type="http://schemas.openxmlformats.org/officeDocument/2006/relationships/hyperlink" Target="javascript:void(0);" TargetMode="External"/><Relationship Id="rId606" Type="http://schemas.openxmlformats.org/officeDocument/2006/relationships/hyperlink" Target="javascript:void(0);" TargetMode="External"/><Relationship Id="rId813" Type="http://schemas.openxmlformats.org/officeDocument/2006/relationships/hyperlink" Target="javascript:void(0);" TargetMode="External"/><Relationship Id="rId1443" Type="http://schemas.openxmlformats.org/officeDocument/2006/relationships/hyperlink" Target="javascript:void(0);" TargetMode="External"/><Relationship Id="rId1650" Type="http://schemas.openxmlformats.org/officeDocument/2006/relationships/hyperlink" Target="javascript:void(0);" TargetMode="External"/><Relationship Id="rId1748" Type="http://schemas.openxmlformats.org/officeDocument/2006/relationships/hyperlink" Target="javascript:void(0);" TargetMode="External"/><Relationship Id="rId245" Type="http://schemas.openxmlformats.org/officeDocument/2006/relationships/hyperlink" Target="javascript:void(0);" TargetMode="External"/><Relationship Id="rId452" Type="http://schemas.openxmlformats.org/officeDocument/2006/relationships/hyperlink" Target="javascript:void(0);" TargetMode="External"/><Relationship Id="rId897" Type="http://schemas.openxmlformats.org/officeDocument/2006/relationships/hyperlink" Target="javascript:void(0);" TargetMode="External"/><Relationship Id="rId1082" Type="http://schemas.openxmlformats.org/officeDocument/2006/relationships/hyperlink" Target="javascript:void(0);" TargetMode="External"/><Relationship Id="rId1303" Type="http://schemas.openxmlformats.org/officeDocument/2006/relationships/hyperlink" Target="javascript:void(0);" TargetMode="External"/><Relationship Id="rId1510" Type="http://schemas.openxmlformats.org/officeDocument/2006/relationships/hyperlink" Target="javascript:void(0);" TargetMode="External"/><Relationship Id="rId105" Type="http://schemas.openxmlformats.org/officeDocument/2006/relationships/hyperlink" Target="javascript:void(0);" TargetMode="External"/><Relationship Id="rId312" Type="http://schemas.openxmlformats.org/officeDocument/2006/relationships/hyperlink" Target="javascript:void(0);" TargetMode="External"/><Relationship Id="rId757" Type="http://schemas.openxmlformats.org/officeDocument/2006/relationships/hyperlink" Target="javascript:void(0);" TargetMode="External"/><Relationship Id="rId964" Type="http://schemas.openxmlformats.org/officeDocument/2006/relationships/hyperlink" Target="javascript:void(0);" TargetMode="External"/><Relationship Id="rId1387" Type="http://schemas.openxmlformats.org/officeDocument/2006/relationships/hyperlink" Target="javascript:void(0);" TargetMode="External"/><Relationship Id="rId1594" Type="http://schemas.openxmlformats.org/officeDocument/2006/relationships/hyperlink" Target="javascript:void(0);" TargetMode="External"/><Relationship Id="rId1608" Type="http://schemas.openxmlformats.org/officeDocument/2006/relationships/hyperlink" Target="javascript:void(0);" TargetMode="External"/><Relationship Id="rId93" Type="http://schemas.openxmlformats.org/officeDocument/2006/relationships/hyperlink" Target="javascript:void(0);" TargetMode="External"/><Relationship Id="rId189" Type="http://schemas.openxmlformats.org/officeDocument/2006/relationships/hyperlink" Target="javascript:void(0);" TargetMode="External"/><Relationship Id="rId396" Type="http://schemas.openxmlformats.org/officeDocument/2006/relationships/hyperlink" Target="javascript:void(0);" TargetMode="External"/><Relationship Id="rId617" Type="http://schemas.openxmlformats.org/officeDocument/2006/relationships/hyperlink" Target="javascript:void(0);" TargetMode="External"/><Relationship Id="rId824" Type="http://schemas.openxmlformats.org/officeDocument/2006/relationships/hyperlink" Target="javascript:void(0);" TargetMode="External"/><Relationship Id="rId1247" Type="http://schemas.openxmlformats.org/officeDocument/2006/relationships/hyperlink" Target="javascript:void(0);" TargetMode="External"/><Relationship Id="rId1454" Type="http://schemas.openxmlformats.org/officeDocument/2006/relationships/hyperlink" Target="javascript:void(0);" TargetMode="External"/><Relationship Id="rId1661" Type="http://schemas.openxmlformats.org/officeDocument/2006/relationships/hyperlink" Target="javascript:void(0);" TargetMode="External"/><Relationship Id="rId256" Type="http://schemas.openxmlformats.org/officeDocument/2006/relationships/hyperlink" Target="javascript:void(0);" TargetMode="External"/><Relationship Id="rId463" Type="http://schemas.openxmlformats.org/officeDocument/2006/relationships/hyperlink" Target="javascript:void(0);" TargetMode="External"/><Relationship Id="rId670" Type="http://schemas.openxmlformats.org/officeDocument/2006/relationships/hyperlink" Target="javascript:void(0);" TargetMode="External"/><Relationship Id="rId1093" Type="http://schemas.openxmlformats.org/officeDocument/2006/relationships/hyperlink" Target="javascript:void(0);" TargetMode="External"/><Relationship Id="rId1107" Type="http://schemas.openxmlformats.org/officeDocument/2006/relationships/hyperlink" Target="javascript:void(0);" TargetMode="External"/><Relationship Id="rId1314" Type="http://schemas.openxmlformats.org/officeDocument/2006/relationships/hyperlink" Target="javascript:void(0);" TargetMode="External"/><Relationship Id="rId1521" Type="http://schemas.openxmlformats.org/officeDocument/2006/relationships/hyperlink" Target="javascript:void(0);" TargetMode="External"/><Relationship Id="rId1759" Type="http://schemas.openxmlformats.org/officeDocument/2006/relationships/hyperlink" Target="javascript:void(0);" TargetMode="External"/><Relationship Id="rId116" Type="http://schemas.openxmlformats.org/officeDocument/2006/relationships/hyperlink" Target="javascript:void(0);" TargetMode="External"/><Relationship Id="rId323" Type="http://schemas.openxmlformats.org/officeDocument/2006/relationships/hyperlink" Target="javascript:void(0);" TargetMode="External"/><Relationship Id="rId530" Type="http://schemas.openxmlformats.org/officeDocument/2006/relationships/hyperlink" Target="javascript:void(0);" TargetMode="External"/><Relationship Id="rId768" Type="http://schemas.openxmlformats.org/officeDocument/2006/relationships/hyperlink" Target="javascript:void(0);" TargetMode="External"/><Relationship Id="rId975" Type="http://schemas.openxmlformats.org/officeDocument/2006/relationships/hyperlink" Target="javascript:void(0);" TargetMode="External"/><Relationship Id="rId1160" Type="http://schemas.openxmlformats.org/officeDocument/2006/relationships/hyperlink" Target="javascript:void(0);" TargetMode="External"/><Relationship Id="rId1398" Type="http://schemas.openxmlformats.org/officeDocument/2006/relationships/hyperlink" Target="javascript:void(0);" TargetMode="External"/><Relationship Id="rId1619" Type="http://schemas.openxmlformats.org/officeDocument/2006/relationships/hyperlink" Target="javascript:void(0);" TargetMode="External"/><Relationship Id="rId20" Type="http://schemas.openxmlformats.org/officeDocument/2006/relationships/hyperlink" Target="javascript:void(0);" TargetMode="External"/><Relationship Id="rId628" Type="http://schemas.openxmlformats.org/officeDocument/2006/relationships/hyperlink" Target="javascript:void(0);" TargetMode="External"/><Relationship Id="rId835" Type="http://schemas.openxmlformats.org/officeDocument/2006/relationships/hyperlink" Target="javascript:void(0);" TargetMode="External"/><Relationship Id="rId1258" Type="http://schemas.openxmlformats.org/officeDocument/2006/relationships/hyperlink" Target="javascript:void(0);" TargetMode="External"/><Relationship Id="rId1465" Type="http://schemas.openxmlformats.org/officeDocument/2006/relationships/hyperlink" Target="javascript:void(0);" TargetMode="External"/><Relationship Id="rId1672" Type="http://schemas.openxmlformats.org/officeDocument/2006/relationships/hyperlink" Target="javascript:void(0);" TargetMode="External"/><Relationship Id="rId267" Type="http://schemas.openxmlformats.org/officeDocument/2006/relationships/hyperlink" Target="javascript:void(0);" TargetMode="External"/><Relationship Id="rId474" Type="http://schemas.openxmlformats.org/officeDocument/2006/relationships/hyperlink" Target="javascript:void(0);" TargetMode="External"/><Relationship Id="rId1020" Type="http://schemas.openxmlformats.org/officeDocument/2006/relationships/hyperlink" Target="javascript:void(0);" TargetMode="External"/><Relationship Id="rId1118" Type="http://schemas.openxmlformats.org/officeDocument/2006/relationships/hyperlink" Target="javascript:void(0);" TargetMode="External"/><Relationship Id="rId1325" Type="http://schemas.openxmlformats.org/officeDocument/2006/relationships/hyperlink" Target="javascript:void(0);" TargetMode="External"/><Relationship Id="rId1532" Type="http://schemas.openxmlformats.org/officeDocument/2006/relationships/hyperlink" Target="javascript:void(0);" TargetMode="External"/><Relationship Id="rId127" Type="http://schemas.openxmlformats.org/officeDocument/2006/relationships/hyperlink" Target="javascript:void(0);" TargetMode="External"/><Relationship Id="rId681" Type="http://schemas.openxmlformats.org/officeDocument/2006/relationships/hyperlink" Target="javascript:void(0);" TargetMode="External"/><Relationship Id="rId779" Type="http://schemas.openxmlformats.org/officeDocument/2006/relationships/hyperlink" Target="javascript:void(0);" TargetMode="External"/><Relationship Id="rId902" Type="http://schemas.openxmlformats.org/officeDocument/2006/relationships/hyperlink" Target="javascript:void(0);" TargetMode="External"/><Relationship Id="rId986" Type="http://schemas.openxmlformats.org/officeDocument/2006/relationships/hyperlink" Target="javascript:void(0);" TargetMode="External"/><Relationship Id="rId31" Type="http://schemas.openxmlformats.org/officeDocument/2006/relationships/hyperlink" Target="javascript:void(0);" TargetMode="External"/><Relationship Id="rId334" Type="http://schemas.openxmlformats.org/officeDocument/2006/relationships/hyperlink" Target="javascript:void(0);" TargetMode="External"/><Relationship Id="rId541" Type="http://schemas.openxmlformats.org/officeDocument/2006/relationships/hyperlink" Target="javascript:void(0);" TargetMode="External"/><Relationship Id="rId639" Type="http://schemas.openxmlformats.org/officeDocument/2006/relationships/hyperlink" Target="javascript:void(0);" TargetMode="External"/><Relationship Id="rId1171" Type="http://schemas.openxmlformats.org/officeDocument/2006/relationships/hyperlink" Target="javascript:void(0);" TargetMode="External"/><Relationship Id="rId1269" Type="http://schemas.openxmlformats.org/officeDocument/2006/relationships/hyperlink" Target="javascript:void(0);" TargetMode="External"/><Relationship Id="rId1476" Type="http://schemas.openxmlformats.org/officeDocument/2006/relationships/hyperlink" Target="javascript:void(0);" TargetMode="External"/><Relationship Id="rId180" Type="http://schemas.openxmlformats.org/officeDocument/2006/relationships/hyperlink" Target="javascript:void(0);" TargetMode="External"/><Relationship Id="rId278" Type="http://schemas.openxmlformats.org/officeDocument/2006/relationships/hyperlink" Target="javascript:void(0);" TargetMode="External"/><Relationship Id="rId401" Type="http://schemas.openxmlformats.org/officeDocument/2006/relationships/hyperlink" Target="javascript:void(0);" TargetMode="External"/><Relationship Id="rId846" Type="http://schemas.openxmlformats.org/officeDocument/2006/relationships/hyperlink" Target="javascript:void(0);" TargetMode="External"/><Relationship Id="rId1031" Type="http://schemas.openxmlformats.org/officeDocument/2006/relationships/hyperlink" Target="javascript:void(0);" TargetMode="External"/><Relationship Id="rId1129" Type="http://schemas.openxmlformats.org/officeDocument/2006/relationships/hyperlink" Target="javascript:void(0);" TargetMode="External"/><Relationship Id="rId1683" Type="http://schemas.openxmlformats.org/officeDocument/2006/relationships/hyperlink" Target="javascript:void(0);" TargetMode="External"/><Relationship Id="rId485" Type="http://schemas.openxmlformats.org/officeDocument/2006/relationships/hyperlink" Target="javascript:void(0);" TargetMode="External"/><Relationship Id="rId692" Type="http://schemas.openxmlformats.org/officeDocument/2006/relationships/hyperlink" Target="javascript:void(0);" TargetMode="External"/><Relationship Id="rId706" Type="http://schemas.openxmlformats.org/officeDocument/2006/relationships/hyperlink" Target="javascript:void(0);" TargetMode="External"/><Relationship Id="rId913" Type="http://schemas.openxmlformats.org/officeDocument/2006/relationships/hyperlink" Target="javascript:void(0);" TargetMode="External"/><Relationship Id="rId1336" Type="http://schemas.openxmlformats.org/officeDocument/2006/relationships/hyperlink" Target="javascript:void(0);" TargetMode="External"/><Relationship Id="rId1543" Type="http://schemas.openxmlformats.org/officeDocument/2006/relationships/hyperlink" Target="javascript:void(0);" TargetMode="External"/><Relationship Id="rId1750" Type="http://schemas.openxmlformats.org/officeDocument/2006/relationships/hyperlink" Target="javascript:void(0);" TargetMode="External"/><Relationship Id="rId42" Type="http://schemas.openxmlformats.org/officeDocument/2006/relationships/hyperlink" Target="javascript:void(0);" TargetMode="External"/><Relationship Id="rId138" Type="http://schemas.openxmlformats.org/officeDocument/2006/relationships/hyperlink" Target="javascript:void(0);" TargetMode="External"/><Relationship Id="rId345" Type="http://schemas.openxmlformats.org/officeDocument/2006/relationships/hyperlink" Target="javascript:void(0);" TargetMode="External"/><Relationship Id="rId552" Type="http://schemas.openxmlformats.org/officeDocument/2006/relationships/hyperlink" Target="javascript:void(0);" TargetMode="External"/><Relationship Id="rId997" Type="http://schemas.openxmlformats.org/officeDocument/2006/relationships/hyperlink" Target="javascript:void(0);" TargetMode="External"/><Relationship Id="rId1182" Type="http://schemas.openxmlformats.org/officeDocument/2006/relationships/hyperlink" Target="javascript:void(0);" TargetMode="External"/><Relationship Id="rId1403" Type="http://schemas.openxmlformats.org/officeDocument/2006/relationships/hyperlink" Target="javascript:void(0);" TargetMode="External"/><Relationship Id="rId1610" Type="http://schemas.openxmlformats.org/officeDocument/2006/relationships/hyperlink" Target="javascript:void(0);" TargetMode="External"/><Relationship Id="rId191" Type="http://schemas.openxmlformats.org/officeDocument/2006/relationships/hyperlink" Target="javascript:void(0);" TargetMode="External"/><Relationship Id="rId205" Type="http://schemas.openxmlformats.org/officeDocument/2006/relationships/hyperlink" Target="javascript:void(0);" TargetMode="External"/><Relationship Id="rId412" Type="http://schemas.openxmlformats.org/officeDocument/2006/relationships/hyperlink" Target="javascript:void(0);" TargetMode="External"/><Relationship Id="rId857" Type="http://schemas.openxmlformats.org/officeDocument/2006/relationships/hyperlink" Target="javascript:void(0);" TargetMode="External"/><Relationship Id="rId1042" Type="http://schemas.openxmlformats.org/officeDocument/2006/relationships/hyperlink" Target="javascript:void(0);" TargetMode="External"/><Relationship Id="rId1487" Type="http://schemas.openxmlformats.org/officeDocument/2006/relationships/hyperlink" Target="javascript:void(0);" TargetMode="External"/><Relationship Id="rId1694" Type="http://schemas.openxmlformats.org/officeDocument/2006/relationships/hyperlink" Target="javascript:void(0);" TargetMode="External"/><Relationship Id="rId1708" Type="http://schemas.openxmlformats.org/officeDocument/2006/relationships/hyperlink" Target="javascript:void(0);" TargetMode="External"/><Relationship Id="rId289" Type="http://schemas.openxmlformats.org/officeDocument/2006/relationships/hyperlink" Target="javascript:void(0);" TargetMode="External"/><Relationship Id="rId496" Type="http://schemas.openxmlformats.org/officeDocument/2006/relationships/hyperlink" Target="javascript:void(0);" TargetMode="External"/><Relationship Id="rId717" Type="http://schemas.openxmlformats.org/officeDocument/2006/relationships/hyperlink" Target="javascript:void(0);" TargetMode="External"/><Relationship Id="rId924" Type="http://schemas.openxmlformats.org/officeDocument/2006/relationships/hyperlink" Target="javascript:void(0);" TargetMode="External"/><Relationship Id="rId1347" Type="http://schemas.openxmlformats.org/officeDocument/2006/relationships/hyperlink" Target="javascript:void(0);" TargetMode="External"/><Relationship Id="rId1554" Type="http://schemas.openxmlformats.org/officeDocument/2006/relationships/hyperlink" Target="javascript:void(0);" TargetMode="External"/><Relationship Id="rId1761" Type="http://schemas.openxmlformats.org/officeDocument/2006/relationships/hyperlink" Target="javascript:void(0);" TargetMode="External"/><Relationship Id="rId53" Type="http://schemas.openxmlformats.org/officeDocument/2006/relationships/hyperlink" Target="javascript:void(0);" TargetMode="External"/><Relationship Id="rId149" Type="http://schemas.openxmlformats.org/officeDocument/2006/relationships/hyperlink" Target="javascript:void(0);" TargetMode="External"/><Relationship Id="rId356" Type="http://schemas.openxmlformats.org/officeDocument/2006/relationships/hyperlink" Target="javascript:void(0);" TargetMode="External"/><Relationship Id="rId563" Type="http://schemas.openxmlformats.org/officeDocument/2006/relationships/hyperlink" Target="javascript:void(0);" TargetMode="External"/><Relationship Id="rId770" Type="http://schemas.openxmlformats.org/officeDocument/2006/relationships/hyperlink" Target="javascript:void(0);" TargetMode="External"/><Relationship Id="rId1193" Type="http://schemas.openxmlformats.org/officeDocument/2006/relationships/hyperlink" Target="javascript:void(0);" TargetMode="External"/><Relationship Id="rId1207" Type="http://schemas.openxmlformats.org/officeDocument/2006/relationships/hyperlink" Target="javascript:void(0);" TargetMode="External"/><Relationship Id="rId1414" Type="http://schemas.openxmlformats.org/officeDocument/2006/relationships/hyperlink" Target="javascript:void(0);" TargetMode="External"/><Relationship Id="rId1621" Type="http://schemas.openxmlformats.org/officeDocument/2006/relationships/hyperlink" Target="javascript:void(0);" TargetMode="External"/><Relationship Id="rId216" Type="http://schemas.openxmlformats.org/officeDocument/2006/relationships/hyperlink" Target="javascript:void(0);" TargetMode="External"/><Relationship Id="rId423" Type="http://schemas.openxmlformats.org/officeDocument/2006/relationships/hyperlink" Target="javascript:void(0);" TargetMode="External"/><Relationship Id="rId868" Type="http://schemas.openxmlformats.org/officeDocument/2006/relationships/hyperlink" Target="javascript:void(0);" TargetMode="External"/><Relationship Id="rId1053" Type="http://schemas.openxmlformats.org/officeDocument/2006/relationships/hyperlink" Target="javascript:void(0);" TargetMode="External"/><Relationship Id="rId1260" Type="http://schemas.openxmlformats.org/officeDocument/2006/relationships/hyperlink" Target="javascript:void(0);" TargetMode="External"/><Relationship Id="rId1498" Type="http://schemas.openxmlformats.org/officeDocument/2006/relationships/hyperlink" Target="javascript:void(0);" TargetMode="External"/><Relationship Id="rId1719" Type="http://schemas.openxmlformats.org/officeDocument/2006/relationships/hyperlink" Target="javascript:void(0);" TargetMode="External"/><Relationship Id="rId630" Type="http://schemas.openxmlformats.org/officeDocument/2006/relationships/hyperlink" Target="javascript:void(0);" TargetMode="External"/><Relationship Id="rId728" Type="http://schemas.openxmlformats.org/officeDocument/2006/relationships/hyperlink" Target="javascript:void(0);" TargetMode="External"/><Relationship Id="rId935" Type="http://schemas.openxmlformats.org/officeDocument/2006/relationships/hyperlink" Target="javascript:void(0);" TargetMode="External"/><Relationship Id="rId1358" Type="http://schemas.openxmlformats.org/officeDocument/2006/relationships/hyperlink" Target="javascript:void(0);" TargetMode="External"/><Relationship Id="rId1565" Type="http://schemas.openxmlformats.org/officeDocument/2006/relationships/hyperlink" Target="javascript:void(0);" TargetMode="External"/><Relationship Id="rId1772" Type="http://schemas.openxmlformats.org/officeDocument/2006/relationships/hyperlink" Target="javascript:void(0);" TargetMode="External"/><Relationship Id="rId64" Type="http://schemas.openxmlformats.org/officeDocument/2006/relationships/hyperlink" Target="javascript:void(0);" TargetMode="External"/><Relationship Id="rId367" Type="http://schemas.openxmlformats.org/officeDocument/2006/relationships/hyperlink" Target="javascript:void(0);" TargetMode="External"/><Relationship Id="rId574" Type="http://schemas.openxmlformats.org/officeDocument/2006/relationships/hyperlink" Target="javascript:void(0);" TargetMode="External"/><Relationship Id="rId1120" Type="http://schemas.openxmlformats.org/officeDocument/2006/relationships/hyperlink" Target="javascript:void(0);" TargetMode="External"/><Relationship Id="rId1218" Type="http://schemas.openxmlformats.org/officeDocument/2006/relationships/hyperlink" Target="javascript:void(0);" TargetMode="External"/><Relationship Id="rId1425" Type="http://schemas.openxmlformats.org/officeDocument/2006/relationships/hyperlink" Target="javascript:void(0);" TargetMode="External"/><Relationship Id="rId227" Type="http://schemas.openxmlformats.org/officeDocument/2006/relationships/hyperlink" Target="javascript:void(0);" TargetMode="External"/><Relationship Id="rId781" Type="http://schemas.openxmlformats.org/officeDocument/2006/relationships/hyperlink" Target="javascript:void(0);" TargetMode="External"/><Relationship Id="rId879" Type="http://schemas.openxmlformats.org/officeDocument/2006/relationships/hyperlink" Target="javascript:void(0);" TargetMode="External"/><Relationship Id="rId1632" Type="http://schemas.openxmlformats.org/officeDocument/2006/relationships/hyperlink" Target="javascript:void(0);" TargetMode="External"/><Relationship Id="rId434" Type="http://schemas.openxmlformats.org/officeDocument/2006/relationships/hyperlink" Target="javascript:void(0);" TargetMode="External"/><Relationship Id="rId641" Type="http://schemas.openxmlformats.org/officeDocument/2006/relationships/hyperlink" Target="javascript:void(0);" TargetMode="External"/><Relationship Id="rId739" Type="http://schemas.openxmlformats.org/officeDocument/2006/relationships/hyperlink" Target="javascript:void(0);" TargetMode="External"/><Relationship Id="rId1064" Type="http://schemas.openxmlformats.org/officeDocument/2006/relationships/hyperlink" Target="javascript:void(0);" TargetMode="External"/><Relationship Id="rId1271" Type="http://schemas.openxmlformats.org/officeDocument/2006/relationships/hyperlink" Target="javascript:void(0);" TargetMode="External"/><Relationship Id="rId1369" Type="http://schemas.openxmlformats.org/officeDocument/2006/relationships/hyperlink" Target="javascript:void(0);" TargetMode="External"/><Relationship Id="rId1576" Type="http://schemas.openxmlformats.org/officeDocument/2006/relationships/hyperlink" Target="javascript:void(0);" TargetMode="External"/><Relationship Id="rId280" Type="http://schemas.openxmlformats.org/officeDocument/2006/relationships/hyperlink" Target="javascript:void(0);" TargetMode="External"/><Relationship Id="rId501" Type="http://schemas.openxmlformats.org/officeDocument/2006/relationships/hyperlink" Target="javascript:void(0);" TargetMode="External"/><Relationship Id="rId946" Type="http://schemas.openxmlformats.org/officeDocument/2006/relationships/hyperlink" Target="javascript:void(0);" TargetMode="External"/><Relationship Id="rId1131" Type="http://schemas.openxmlformats.org/officeDocument/2006/relationships/hyperlink" Target="javascript:void(0);" TargetMode="External"/><Relationship Id="rId1229" Type="http://schemas.openxmlformats.org/officeDocument/2006/relationships/hyperlink" Target="javascript:void(0);" TargetMode="External"/><Relationship Id="rId75" Type="http://schemas.openxmlformats.org/officeDocument/2006/relationships/hyperlink" Target="javascript:void(0);" TargetMode="External"/><Relationship Id="rId140" Type="http://schemas.openxmlformats.org/officeDocument/2006/relationships/hyperlink" Target="javascript:void(0);" TargetMode="External"/><Relationship Id="rId378" Type="http://schemas.openxmlformats.org/officeDocument/2006/relationships/hyperlink" Target="javascript:void(0);" TargetMode="External"/><Relationship Id="rId585" Type="http://schemas.openxmlformats.org/officeDocument/2006/relationships/hyperlink" Target="javascript:void(0);" TargetMode="External"/><Relationship Id="rId792" Type="http://schemas.openxmlformats.org/officeDocument/2006/relationships/hyperlink" Target="javascript:void(0);" TargetMode="External"/><Relationship Id="rId806" Type="http://schemas.openxmlformats.org/officeDocument/2006/relationships/hyperlink" Target="javascript:void(0);" TargetMode="External"/><Relationship Id="rId1436" Type="http://schemas.openxmlformats.org/officeDocument/2006/relationships/hyperlink" Target="javascript:void(0);" TargetMode="External"/><Relationship Id="rId1643" Type="http://schemas.openxmlformats.org/officeDocument/2006/relationships/hyperlink" Target="javascript:void(0);" TargetMode="External"/><Relationship Id="rId6" Type="http://schemas.openxmlformats.org/officeDocument/2006/relationships/hyperlink" Target="javascript:void(0);" TargetMode="External"/><Relationship Id="rId238" Type="http://schemas.openxmlformats.org/officeDocument/2006/relationships/hyperlink" Target="javascript:void(0);" TargetMode="External"/><Relationship Id="rId445" Type="http://schemas.openxmlformats.org/officeDocument/2006/relationships/hyperlink" Target="javascript:void(0);" TargetMode="External"/><Relationship Id="rId652" Type="http://schemas.openxmlformats.org/officeDocument/2006/relationships/hyperlink" Target="javascript:void(0);" TargetMode="External"/><Relationship Id="rId1075" Type="http://schemas.openxmlformats.org/officeDocument/2006/relationships/hyperlink" Target="javascript:void(0);" TargetMode="External"/><Relationship Id="rId1282" Type="http://schemas.openxmlformats.org/officeDocument/2006/relationships/hyperlink" Target="javascript:void(0);" TargetMode="External"/><Relationship Id="rId1503" Type="http://schemas.openxmlformats.org/officeDocument/2006/relationships/hyperlink" Target="javascript:void(0);" TargetMode="External"/><Relationship Id="rId1710" Type="http://schemas.openxmlformats.org/officeDocument/2006/relationships/hyperlink" Target="javascript:void(0);" TargetMode="External"/><Relationship Id="rId291" Type="http://schemas.openxmlformats.org/officeDocument/2006/relationships/hyperlink" Target="javascript:void(0);" TargetMode="External"/><Relationship Id="rId305" Type="http://schemas.openxmlformats.org/officeDocument/2006/relationships/hyperlink" Target="javascript:void(0);" TargetMode="External"/><Relationship Id="rId512" Type="http://schemas.openxmlformats.org/officeDocument/2006/relationships/hyperlink" Target="javascript:void(0);" TargetMode="External"/><Relationship Id="rId957" Type="http://schemas.openxmlformats.org/officeDocument/2006/relationships/hyperlink" Target="javascript:void(0);" TargetMode="External"/><Relationship Id="rId1142" Type="http://schemas.openxmlformats.org/officeDocument/2006/relationships/hyperlink" Target="javascript:void(0);" TargetMode="External"/><Relationship Id="rId1587" Type="http://schemas.openxmlformats.org/officeDocument/2006/relationships/hyperlink" Target="javascript:void(0);" TargetMode="External"/><Relationship Id="rId86" Type="http://schemas.openxmlformats.org/officeDocument/2006/relationships/hyperlink" Target="javascript:void(0);" TargetMode="External"/><Relationship Id="rId151" Type="http://schemas.openxmlformats.org/officeDocument/2006/relationships/hyperlink" Target="javascript:void(0);" TargetMode="External"/><Relationship Id="rId389" Type="http://schemas.openxmlformats.org/officeDocument/2006/relationships/hyperlink" Target="javascript:void(0);" TargetMode="External"/><Relationship Id="rId596" Type="http://schemas.openxmlformats.org/officeDocument/2006/relationships/hyperlink" Target="javascript:void(0);" TargetMode="External"/><Relationship Id="rId817" Type="http://schemas.openxmlformats.org/officeDocument/2006/relationships/hyperlink" Target="javascript:void(0);" TargetMode="External"/><Relationship Id="rId1002" Type="http://schemas.openxmlformats.org/officeDocument/2006/relationships/hyperlink" Target="javascript:void(0);" TargetMode="External"/><Relationship Id="rId1447" Type="http://schemas.openxmlformats.org/officeDocument/2006/relationships/hyperlink" Target="javascript:void(0);" TargetMode="External"/><Relationship Id="rId1654" Type="http://schemas.openxmlformats.org/officeDocument/2006/relationships/hyperlink" Target="javascript:void(0);" TargetMode="External"/><Relationship Id="rId249" Type="http://schemas.openxmlformats.org/officeDocument/2006/relationships/hyperlink" Target="javascript:void(0);" TargetMode="External"/><Relationship Id="rId456" Type="http://schemas.openxmlformats.org/officeDocument/2006/relationships/hyperlink" Target="javascript:void(0);" TargetMode="External"/><Relationship Id="rId663" Type="http://schemas.openxmlformats.org/officeDocument/2006/relationships/hyperlink" Target="javascript:void(0);" TargetMode="External"/><Relationship Id="rId870" Type="http://schemas.openxmlformats.org/officeDocument/2006/relationships/hyperlink" Target="javascript:void(0);" TargetMode="External"/><Relationship Id="rId1086" Type="http://schemas.openxmlformats.org/officeDocument/2006/relationships/hyperlink" Target="javascript:void(0);" TargetMode="External"/><Relationship Id="rId1293" Type="http://schemas.openxmlformats.org/officeDocument/2006/relationships/hyperlink" Target="javascript:void(0);" TargetMode="External"/><Relationship Id="rId1307" Type="http://schemas.openxmlformats.org/officeDocument/2006/relationships/hyperlink" Target="javascript:void(0);" TargetMode="External"/><Relationship Id="rId1514" Type="http://schemas.openxmlformats.org/officeDocument/2006/relationships/hyperlink" Target="javascript:void(0);" TargetMode="External"/><Relationship Id="rId1721" Type="http://schemas.openxmlformats.org/officeDocument/2006/relationships/hyperlink" Target="javascript:void(0);" TargetMode="External"/><Relationship Id="rId13" Type="http://schemas.openxmlformats.org/officeDocument/2006/relationships/hyperlink" Target="javascript:void(0);" TargetMode="External"/><Relationship Id="rId109" Type="http://schemas.openxmlformats.org/officeDocument/2006/relationships/hyperlink" Target="javascript:void(0);" TargetMode="External"/><Relationship Id="rId316" Type="http://schemas.openxmlformats.org/officeDocument/2006/relationships/hyperlink" Target="javascript:void(0);" TargetMode="External"/><Relationship Id="rId523" Type="http://schemas.openxmlformats.org/officeDocument/2006/relationships/hyperlink" Target="javascript:void(0);" TargetMode="External"/><Relationship Id="rId968" Type="http://schemas.openxmlformats.org/officeDocument/2006/relationships/hyperlink" Target="javascript:void(0);" TargetMode="External"/><Relationship Id="rId1153" Type="http://schemas.openxmlformats.org/officeDocument/2006/relationships/hyperlink" Target="javascript:void(0);" TargetMode="External"/><Relationship Id="rId1598" Type="http://schemas.openxmlformats.org/officeDocument/2006/relationships/hyperlink" Target="javascript:void(0);" TargetMode="External"/><Relationship Id="rId97" Type="http://schemas.openxmlformats.org/officeDocument/2006/relationships/hyperlink" Target="javascript:void(0);" TargetMode="External"/><Relationship Id="rId730" Type="http://schemas.openxmlformats.org/officeDocument/2006/relationships/hyperlink" Target="javascript:void(0);" TargetMode="External"/><Relationship Id="rId828" Type="http://schemas.openxmlformats.org/officeDocument/2006/relationships/hyperlink" Target="javascript:void(0);" TargetMode="External"/><Relationship Id="rId1013" Type="http://schemas.openxmlformats.org/officeDocument/2006/relationships/hyperlink" Target="javascript:void(0);" TargetMode="External"/><Relationship Id="rId1360" Type="http://schemas.openxmlformats.org/officeDocument/2006/relationships/hyperlink" Target="javascript:void(0);" TargetMode="External"/><Relationship Id="rId1458" Type="http://schemas.openxmlformats.org/officeDocument/2006/relationships/hyperlink" Target="javascript:void(0);" TargetMode="External"/><Relationship Id="rId1665" Type="http://schemas.openxmlformats.org/officeDocument/2006/relationships/hyperlink" Target="javascript:void(0);" TargetMode="External"/><Relationship Id="rId162" Type="http://schemas.openxmlformats.org/officeDocument/2006/relationships/hyperlink" Target="javascript:void(0);" TargetMode="External"/><Relationship Id="rId467" Type="http://schemas.openxmlformats.org/officeDocument/2006/relationships/hyperlink" Target="javascript:void(0);" TargetMode="External"/><Relationship Id="rId1097" Type="http://schemas.openxmlformats.org/officeDocument/2006/relationships/hyperlink" Target="javascript:void(0);" TargetMode="External"/><Relationship Id="rId1220" Type="http://schemas.openxmlformats.org/officeDocument/2006/relationships/hyperlink" Target="javascript:void(0);" TargetMode="External"/><Relationship Id="rId1318" Type="http://schemas.openxmlformats.org/officeDocument/2006/relationships/hyperlink" Target="javascript:void(0);" TargetMode="External"/><Relationship Id="rId1525" Type="http://schemas.openxmlformats.org/officeDocument/2006/relationships/hyperlink" Target="javascript:void(0);" TargetMode="External"/><Relationship Id="rId674" Type="http://schemas.openxmlformats.org/officeDocument/2006/relationships/hyperlink" Target="javascript:void(0);" TargetMode="External"/><Relationship Id="rId881" Type="http://schemas.openxmlformats.org/officeDocument/2006/relationships/hyperlink" Target="javascript:void(0);" TargetMode="External"/><Relationship Id="rId979" Type="http://schemas.openxmlformats.org/officeDocument/2006/relationships/hyperlink" Target="javascript:void(0);" TargetMode="External"/><Relationship Id="rId1732" Type="http://schemas.openxmlformats.org/officeDocument/2006/relationships/hyperlink" Target="javascript:void(0);" TargetMode="External"/><Relationship Id="rId24" Type="http://schemas.openxmlformats.org/officeDocument/2006/relationships/hyperlink" Target="javascript:void(0);" TargetMode="External"/><Relationship Id="rId327" Type="http://schemas.openxmlformats.org/officeDocument/2006/relationships/hyperlink" Target="javascript:void(0);" TargetMode="External"/><Relationship Id="rId534" Type="http://schemas.openxmlformats.org/officeDocument/2006/relationships/hyperlink" Target="javascript:void(0);" TargetMode="External"/><Relationship Id="rId741" Type="http://schemas.openxmlformats.org/officeDocument/2006/relationships/hyperlink" Target="javascript:void(0);" TargetMode="External"/><Relationship Id="rId839" Type="http://schemas.openxmlformats.org/officeDocument/2006/relationships/hyperlink" Target="javascript:void(0);" TargetMode="External"/><Relationship Id="rId1164" Type="http://schemas.openxmlformats.org/officeDocument/2006/relationships/hyperlink" Target="javascript:void(0);" TargetMode="External"/><Relationship Id="rId1371" Type="http://schemas.openxmlformats.org/officeDocument/2006/relationships/hyperlink" Target="javascript:void(0);" TargetMode="External"/><Relationship Id="rId1469" Type="http://schemas.openxmlformats.org/officeDocument/2006/relationships/hyperlink" Target="javascript:void(0);" TargetMode="External"/><Relationship Id="rId173" Type="http://schemas.openxmlformats.org/officeDocument/2006/relationships/hyperlink" Target="javascript:void(0);" TargetMode="External"/><Relationship Id="rId380" Type="http://schemas.openxmlformats.org/officeDocument/2006/relationships/hyperlink" Target="javascript:void(0);" TargetMode="External"/><Relationship Id="rId601" Type="http://schemas.openxmlformats.org/officeDocument/2006/relationships/hyperlink" Target="javascript:void(0);" TargetMode="External"/><Relationship Id="rId1024" Type="http://schemas.openxmlformats.org/officeDocument/2006/relationships/hyperlink" Target="javascript:void(0);" TargetMode="External"/><Relationship Id="rId1231" Type="http://schemas.openxmlformats.org/officeDocument/2006/relationships/hyperlink" Target="javascript:void(0);" TargetMode="External"/><Relationship Id="rId1676" Type="http://schemas.openxmlformats.org/officeDocument/2006/relationships/hyperlink" Target="javascript:void(0);" TargetMode="External"/><Relationship Id="rId240" Type="http://schemas.openxmlformats.org/officeDocument/2006/relationships/hyperlink" Target="javascript:void(0);" TargetMode="External"/><Relationship Id="rId478" Type="http://schemas.openxmlformats.org/officeDocument/2006/relationships/hyperlink" Target="javascript:void(0);" TargetMode="External"/><Relationship Id="rId685" Type="http://schemas.openxmlformats.org/officeDocument/2006/relationships/hyperlink" Target="javascript:void(0);" TargetMode="External"/><Relationship Id="rId892" Type="http://schemas.openxmlformats.org/officeDocument/2006/relationships/hyperlink" Target="javascript:void(0);" TargetMode="External"/><Relationship Id="rId906" Type="http://schemas.openxmlformats.org/officeDocument/2006/relationships/hyperlink" Target="javascript:void(0);" TargetMode="External"/><Relationship Id="rId1329" Type="http://schemas.openxmlformats.org/officeDocument/2006/relationships/hyperlink" Target="javascript:void(0);" TargetMode="External"/><Relationship Id="rId1536" Type="http://schemas.openxmlformats.org/officeDocument/2006/relationships/hyperlink" Target="javascript:void(0);" TargetMode="External"/><Relationship Id="rId1743" Type="http://schemas.openxmlformats.org/officeDocument/2006/relationships/hyperlink" Target="javascript:void(0);" TargetMode="External"/><Relationship Id="rId35" Type="http://schemas.openxmlformats.org/officeDocument/2006/relationships/hyperlink" Target="javascript:void(0);" TargetMode="External"/><Relationship Id="rId100" Type="http://schemas.openxmlformats.org/officeDocument/2006/relationships/hyperlink" Target="javascript:void(0);" TargetMode="External"/><Relationship Id="rId338" Type="http://schemas.openxmlformats.org/officeDocument/2006/relationships/hyperlink" Target="javascript:void(0);" TargetMode="External"/><Relationship Id="rId545" Type="http://schemas.openxmlformats.org/officeDocument/2006/relationships/hyperlink" Target="javascript:void(0);" TargetMode="External"/><Relationship Id="rId752" Type="http://schemas.openxmlformats.org/officeDocument/2006/relationships/hyperlink" Target="javascript:void(0);" TargetMode="External"/><Relationship Id="rId1175" Type="http://schemas.openxmlformats.org/officeDocument/2006/relationships/hyperlink" Target="javascript:void(0);" TargetMode="External"/><Relationship Id="rId1382" Type="http://schemas.openxmlformats.org/officeDocument/2006/relationships/hyperlink" Target="javascript:void(0);" TargetMode="External"/><Relationship Id="rId1603" Type="http://schemas.openxmlformats.org/officeDocument/2006/relationships/hyperlink" Target="javascript:void(0);" TargetMode="External"/><Relationship Id="rId184" Type="http://schemas.openxmlformats.org/officeDocument/2006/relationships/hyperlink" Target="javascript:void(0);" TargetMode="External"/><Relationship Id="rId391" Type="http://schemas.openxmlformats.org/officeDocument/2006/relationships/hyperlink" Target="javascript:void(0);" TargetMode="External"/><Relationship Id="rId405" Type="http://schemas.openxmlformats.org/officeDocument/2006/relationships/hyperlink" Target="javascript:void(0);" TargetMode="External"/><Relationship Id="rId612" Type="http://schemas.openxmlformats.org/officeDocument/2006/relationships/hyperlink" Target="javascript:void(0);" TargetMode="External"/><Relationship Id="rId1035" Type="http://schemas.openxmlformats.org/officeDocument/2006/relationships/hyperlink" Target="javascript:void(0);" TargetMode="External"/><Relationship Id="rId1242" Type="http://schemas.openxmlformats.org/officeDocument/2006/relationships/hyperlink" Target="javascript:void(0);" TargetMode="External"/><Relationship Id="rId1687" Type="http://schemas.openxmlformats.org/officeDocument/2006/relationships/hyperlink" Target="javascript:void(0);" TargetMode="External"/><Relationship Id="rId251" Type="http://schemas.openxmlformats.org/officeDocument/2006/relationships/hyperlink" Target="javascript:void(0);" TargetMode="External"/><Relationship Id="rId489" Type="http://schemas.openxmlformats.org/officeDocument/2006/relationships/hyperlink" Target="javascript:void(0);" TargetMode="External"/><Relationship Id="rId696" Type="http://schemas.openxmlformats.org/officeDocument/2006/relationships/hyperlink" Target="javascript:void(0);" TargetMode="External"/><Relationship Id="rId917" Type="http://schemas.openxmlformats.org/officeDocument/2006/relationships/hyperlink" Target="javascript:void(0);" TargetMode="External"/><Relationship Id="rId1102" Type="http://schemas.openxmlformats.org/officeDocument/2006/relationships/hyperlink" Target="javascript:void(0);" TargetMode="External"/><Relationship Id="rId1547" Type="http://schemas.openxmlformats.org/officeDocument/2006/relationships/hyperlink" Target="javascript:void(0);" TargetMode="External"/><Relationship Id="rId1754" Type="http://schemas.openxmlformats.org/officeDocument/2006/relationships/hyperlink" Target="javascript:void(0);" TargetMode="External"/><Relationship Id="rId46" Type="http://schemas.openxmlformats.org/officeDocument/2006/relationships/hyperlink" Target="javascript:void(0);" TargetMode="External"/><Relationship Id="rId349" Type="http://schemas.openxmlformats.org/officeDocument/2006/relationships/hyperlink" Target="javascript:void(0);" TargetMode="External"/><Relationship Id="rId556" Type="http://schemas.openxmlformats.org/officeDocument/2006/relationships/hyperlink" Target="javascript:void(0);" TargetMode="External"/><Relationship Id="rId763" Type="http://schemas.openxmlformats.org/officeDocument/2006/relationships/hyperlink" Target="javascript:void(0);" TargetMode="External"/><Relationship Id="rId1186" Type="http://schemas.openxmlformats.org/officeDocument/2006/relationships/hyperlink" Target="javascript:void(0);" TargetMode="External"/><Relationship Id="rId1393" Type="http://schemas.openxmlformats.org/officeDocument/2006/relationships/hyperlink" Target="javascript:void(0);" TargetMode="External"/><Relationship Id="rId1407" Type="http://schemas.openxmlformats.org/officeDocument/2006/relationships/hyperlink" Target="javascript:void(0);" TargetMode="External"/><Relationship Id="rId1614" Type="http://schemas.openxmlformats.org/officeDocument/2006/relationships/hyperlink" Target="javascript:void(0);" TargetMode="External"/><Relationship Id="rId111" Type="http://schemas.openxmlformats.org/officeDocument/2006/relationships/hyperlink" Target="javascript:void(0);" TargetMode="External"/><Relationship Id="rId195" Type="http://schemas.openxmlformats.org/officeDocument/2006/relationships/hyperlink" Target="javascript:void(0);" TargetMode="External"/><Relationship Id="rId209" Type="http://schemas.openxmlformats.org/officeDocument/2006/relationships/hyperlink" Target="javascript:void(0);" TargetMode="External"/><Relationship Id="rId416" Type="http://schemas.openxmlformats.org/officeDocument/2006/relationships/hyperlink" Target="javascript:void(0);" TargetMode="External"/><Relationship Id="rId970" Type="http://schemas.openxmlformats.org/officeDocument/2006/relationships/hyperlink" Target="javascript:void(0);" TargetMode="External"/><Relationship Id="rId1046" Type="http://schemas.openxmlformats.org/officeDocument/2006/relationships/hyperlink" Target="javascript:void(0);" TargetMode="External"/><Relationship Id="rId1253" Type="http://schemas.openxmlformats.org/officeDocument/2006/relationships/hyperlink" Target="javascript:void(0);" TargetMode="External"/><Relationship Id="rId1698" Type="http://schemas.openxmlformats.org/officeDocument/2006/relationships/hyperlink" Target="javascript:void(0);" TargetMode="External"/><Relationship Id="rId623" Type="http://schemas.openxmlformats.org/officeDocument/2006/relationships/hyperlink" Target="javascript:void(0);" TargetMode="External"/><Relationship Id="rId830" Type="http://schemas.openxmlformats.org/officeDocument/2006/relationships/hyperlink" Target="javascript:void(0);" TargetMode="External"/><Relationship Id="rId928" Type="http://schemas.openxmlformats.org/officeDocument/2006/relationships/hyperlink" Target="javascript:void(0);" TargetMode="External"/><Relationship Id="rId1460" Type="http://schemas.openxmlformats.org/officeDocument/2006/relationships/hyperlink" Target="javascript:void(0);" TargetMode="External"/><Relationship Id="rId1558" Type="http://schemas.openxmlformats.org/officeDocument/2006/relationships/hyperlink" Target="javascript:void(0);" TargetMode="External"/><Relationship Id="rId1765" Type="http://schemas.openxmlformats.org/officeDocument/2006/relationships/hyperlink" Target="javascript:void(0);" TargetMode="External"/><Relationship Id="rId57" Type="http://schemas.openxmlformats.org/officeDocument/2006/relationships/hyperlink" Target="javascript:void(0);" TargetMode="External"/><Relationship Id="rId262" Type="http://schemas.openxmlformats.org/officeDocument/2006/relationships/hyperlink" Target="javascript:void(0);" TargetMode="External"/><Relationship Id="rId567" Type="http://schemas.openxmlformats.org/officeDocument/2006/relationships/hyperlink" Target="javascript:void(0);" TargetMode="External"/><Relationship Id="rId1113" Type="http://schemas.openxmlformats.org/officeDocument/2006/relationships/hyperlink" Target="javascript:void(0);" TargetMode="External"/><Relationship Id="rId1197" Type="http://schemas.openxmlformats.org/officeDocument/2006/relationships/hyperlink" Target="javascript:void(0);" TargetMode="External"/><Relationship Id="rId1320" Type="http://schemas.openxmlformats.org/officeDocument/2006/relationships/hyperlink" Target="javascript:void(0);" TargetMode="External"/><Relationship Id="rId1418" Type="http://schemas.openxmlformats.org/officeDocument/2006/relationships/hyperlink" Target="javascript:void(0);" TargetMode="External"/><Relationship Id="rId122" Type="http://schemas.openxmlformats.org/officeDocument/2006/relationships/hyperlink" Target="javascript:void(0);" TargetMode="External"/><Relationship Id="rId774" Type="http://schemas.openxmlformats.org/officeDocument/2006/relationships/hyperlink" Target="javascript:void(0);" TargetMode="External"/><Relationship Id="rId981" Type="http://schemas.openxmlformats.org/officeDocument/2006/relationships/hyperlink" Target="javascript:void(0);" TargetMode="External"/><Relationship Id="rId1057" Type="http://schemas.openxmlformats.org/officeDocument/2006/relationships/hyperlink" Target="javascript:void(0);" TargetMode="External"/><Relationship Id="rId1625" Type="http://schemas.openxmlformats.org/officeDocument/2006/relationships/hyperlink" Target="javascript:void(0);" TargetMode="External"/><Relationship Id="rId427" Type="http://schemas.openxmlformats.org/officeDocument/2006/relationships/hyperlink" Target="javascript:void(0);" TargetMode="External"/><Relationship Id="rId634" Type="http://schemas.openxmlformats.org/officeDocument/2006/relationships/hyperlink" Target="javascript:void(0);" TargetMode="External"/><Relationship Id="rId841" Type="http://schemas.openxmlformats.org/officeDocument/2006/relationships/hyperlink" Target="javascript:void(0);" TargetMode="External"/><Relationship Id="rId1264" Type="http://schemas.openxmlformats.org/officeDocument/2006/relationships/hyperlink" Target="javascript:void(0);" TargetMode="External"/><Relationship Id="rId1471" Type="http://schemas.openxmlformats.org/officeDocument/2006/relationships/hyperlink" Target="javascript:void(0);" TargetMode="External"/><Relationship Id="rId1569" Type="http://schemas.openxmlformats.org/officeDocument/2006/relationships/hyperlink" Target="javascript:void(0);" TargetMode="External"/><Relationship Id="rId273" Type="http://schemas.openxmlformats.org/officeDocument/2006/relationships/hyperlink" Target="javascript:void(0);" TargetMode="External"/><Relationship Id="rId480" Type="http://schemas.openxmlformats.org/officeDocument/2006/relationships/hyperlink" Target="javascript:void(0);" TargetMode="External"/><Relationship Id="rId701" Type="http://schemas.openxmlformats.org/officeDocument/2006/relationships/hyperlink" Target="javascript:void(0);" TargetMode="External"/><Relationship Id="rId939" Type="http://schemas.openxmlformats.org/officeDocument/2006/relationships/hyperlink" Target="javascript:void(0);" TargetMode="External"/><Relationship Id="rId1124" Type="http://schemas.openxmlformats.org/officeDocument/2006/relationships/hyperlink" Target="javascript:void(0);" TargetMode="External"/><Relationship Id="rId1331" Type="http://schemas.openxmlformats.org/officeDocument/2006/relationships/hyperlink" Target="javascript:void(0);" TargetMode="External"/><Relationship Id="rId68" Type="http://schemas.openxmlformats.org/officeDocument/2006/relationships/hyperlink" Target="javascript:void(0);" TargetMode="External"/><Relationship Id="rId133" Type="http://schemas.openxmlformats.org/officeDocument/2006/relationships/hyperlink" Target="javascript:void(0);" TargetMode="External"/><Relationship Id="rId340" Type="http://schemas.openxmlformats.org/officeDocument/2006/relationships/hyperlink" Target="javascript:void(0);" TargetMode="External"/><Relationship Id="rId578" Type="http://schemas.openxmlformats.org/officeDocument/2006/relationships/hyperlink" Target="javascript:void(0);" TargetMode="External"/><Relationship Id="rId785" Type="http://schemas.openxmlformats.org/officeDocument/2006/relationships/hyperlink" Target="javascript:void(0);" TargetMode="External"/><Relationship Id="rId992" Type="http://schemas.openxmlformats.org/officeDocument/2006/relationships/hyperlink" Target="javascript:void(0);" TargetMode="External"/><Relationship Id="rId1429" Type="http://schemas.openxmlformats.org/officeDocument/2006/relationships/hyperlink" Target="javascript:void(0);" TargetMode="External"/><Relationship Id="rId1636" Type="http://schemas.openxmlformats.org/officeDocument/2006/relationships/hyperlink" Target="javascript:void(0);" TargetMode="External"/><Relationship Id="rId200" Type="http://schemas.openxmlformats.org/officeDocument/2006/relationships/hyperlink" Target="javascript:void(0);" TargetMode="External"/><Relationship Id="rId438" Type="http://schemas.openxmlformats.org/officeDocument/2006/relationships/hyperlink" Target="javascript:void(0);" TargetMode="External"/><Relationship Id="rId645" Type="http://schemas.openxmlformats.org/officeDocument/2006/relationships/hyperlink" Target="javascript:void(0);" TargetMode="External"/><Relationship Id="rId852" Type="http://schemas.openxmlformats.org/officeDocument/2006/relationships/hyperlink" Target="javascript:void(0);" TargetMode="External"/><Relationship Id="rId1068" Type="http://schemas.openxmlformats.org/officeDocument/2006/relationships/hyperlink" Target="javascript:void(0);" TargetMode="External"/><Relationship Id="rId1275" Type="http://schemas.openxmlformats.org/officeDocument/2006/relationships/hyperlink" Target="javascript:void(0);" TargetMode="External"/><Relationship Id="rId1482" Type="http://schemas.openxmlformats.org/officeDocument/2006/relationships/hyperlink" Target="javascript:void(0);" TargetMode="External"/><Relationship Id="rId1703" Type="http://schemas.openxmlformats.org/officeDocument/2006/relationships/hyperlink" Target="javascript:void(0);" TargetMode="External"/><Relationship Id="rId284" Type="http://schemas.openxmlformats.org/officeDocument/2006/relationships/hyperlink" Target="javascript:void(0);" TargetMode="External"/><Relationship Id="rId491" Type="http://schemas.openxmlformats.org/officeDocument/2006/relationships/hyperlink" Target="javascript:void(0);" TargetMode="External"/><Relationship Id="rId505" Type="http://schemas.openxmlformats.org/officeDocument/2006/relationships/hyperlink" Target="javascript:void(0);" TargetMode="External"/><Relationship Id="rId712" Type="http://schemas.openxmlformats.org/officeDocument/2006/relationships/hyperlink" Target="javascript:void(0);" TargetMode="External"/><Relationship Id="rId1135" Type="http://schemas.openxmlformats.org/officeDocument/2006/relationships/hyperlink" Target="javascript:void(0);" TargetMode="External"/><Relationship Id="rId1342" Type="http://schemas.openxmlformats.org/officeDocument/2006/relationships/hyperlink" Target="javascript:void(0);" TargetMode="External"/><Relationship Id="rId79" Type="http://schemas.openxmlformats.org/officeDocument/2006/relationships/hyperlink" Target="javascript:void(0);" TargetMode="External"/><Relationship Id="rId144" Type="http://schemas.openxmlformats.org/officeDocument/2006/relationships/hyperlink" Target="javascript:void(0);" TargetMode="External"/><Relationship Id="rId589" Type="http://schemas.openxmlformats.org/officeDocument/2006/relationships/hyperlink" Target="javascript:void(0);" TargetMode="External"/><Relationship Id="rId796" Type="http://schemas.openxmlformats.org/officeDocument/2006/relationships/hyperlink" Target="javascript:void(0);" TargetMode="External"/><Relationship Id="rId1202" Type="http://schemas.openxmlformats.org/officeDocument/2006/relationships/hyperlink" Target="javascript:void(0);" TargetMode="External"/><Relationship Id="rId1647" Type="http://schemas.openxmlformats.org/officeDocument/2006/relationships/hyperlink" Target="javascript:void(0);" TargetMode="External"/><Relationship Id="rId351" Type="http://schemas.openxmlformats.org/officeDocument/2006/relationships/hyperlink" Target="javascript:void(0);" TargetMode="External"/><Relationship Id="rId449" Type="http://schemas.openxmlformats.org/officeDocument/2006/relationships/hyperlink" Target="javascript:void(0);" TargetMode="External"/><Relationship Id="rId656" Type="http://schemas.openxmlformats.org/officeDocument/2006/relationships/hyperlink" Target="javascript:void(0);" TargetMode="External"/><Relationship Id="rId863" Type="http://schemas.openxmlformats.org/officeDocument/2006/relationships/hyperlink" Target="javascript:void(0);" TargetMode="External"/><Relationship Id="rId1079" Type="http://schemas.openxmlformats.org/officeDocument/2006/relationships/hyperlink" Target="javascript:void(0);" TargetMode="External"/><Relationship Id="rId1286" Type="http://schemas.openxmlformats.org/officeDocument/2006/relationships/hyperlink" Target="javascript:void(0);" TargetMode="External"/><Relationship Id="rId1493" Type="http://schemas.openxmlformats.org/officeDocument/2006/relationships/hyperlink" Target="javascript:void(0);" TargetMode="External"/><Relationship Id="rId1507" Type="http://schemas.openxmlformats.org/officeDocument/2006/relationships/hyperlink" Target="javascript:void(0);" TargetMode="External"/><Relationship Id="rId1714" Type="http://schemas.openxmlformats.org/officeDocument/2006/relationships/hyperlink" Target="javascript:void(0);" TargetMode="External"/><Relationship Id="rId211" Type="http://schemas.openxmlformats.org/officeDocument/2006/relationships/hyperlink" Target="javascript:void(0);" TargetMode="External"/><Relationship Id="rId295" Type="http://schemas.openxmlformats.org/officeDocument/2006/relationships/hyperlink" Target="javascript:void(0);" TargetMode="External"/><Relationship Id="rId309" Type="http://schemas.openxmlformats.org/officeDocument/2006/relationships/hyperlink" Target="javascript:void(0);" TargetMode="External"/><Relationship Id="rId516" Type="http://schemas.openxmlformats.org/officeDocument/2006/relationships/hyperlink" Target="javascript:void(0);" TargetMode="External"/><Relationship Id="rId1146" Type="http://schemas.openxmlformats.org/officeDocument/2006/relationships/hyperlink" Target="javascript:void(0);" TargetMode="External"/><Relationship Id="rId723" Type="http://schemas.openxmlformats.org/officeDocument/2006/relationships/hyperlink" Target="javascript:void(0);" TargetMode="External"/><Relationship Id="rId930" Type="http://schemas.openxmlformats.org/officeDocument/2006/relationships/hyperlink" Target="javascript:void(0);" TargetMode="External"/><Relationship Id="rId1006" Type="http://schemas.openxmlformats.org/officeDocument/2006/relationships/hyperlink" Target="javascript:void(0);" TargetMode="External"/><Relationship Id="rId1353" Type="http://schemas.openxmlformats.org/officeDocument/2006/relationships/hyperlink" Target="javascript:void(0);" TargetMode="External"/><Relationship Id="rId1560" Type="http://schemas.openxmlformats.org/officeDocument/2006/relationships/hyperlink" Target="javascript:void(0);" TargetMode="External"/><Relationship Id="rId1658" Type="http://schemas.openxmlformats.org/officeDocument/2006/relationships/hyperlink" Target="javascript:void(0);" TargetMode="External"/><Relationship Id="rId155" Type="http://schemas.openxmlformats.org/officeDocument/2006/relationships/hyperlink" Target="javascript:void(0);" TargetMode="External"/><Relationship Id="rId362" Type="http://schemas.openxmlformats.org/officeDocument/2006/relationships/hyperlink" Target="javascript:void(0);" TargetMode="External"/><Relationship Id="rId1213" Type="http://schemas.openxmlformats.org/officeDocument/2006/relationships/hyperlink" Target="javascript:void(0);" TargetMode="External"/><Relationship Id="rId1297" Type="http://schemas.openxmlformats.org/officeDocument/2006/relationships/hyperlink" Target="javascript:void(0);" TargetMode="External"/><Relationship Id="rId1420" Type="http://schemas.openxmlformats.org/officeDocument/2006/relationships/hyperlink" Target="javascript:void(0);" TargetMode="External"/><Relationship Id="rId1518" Type="http://schemas.openxmlformats.org/officeDocument/2006/relationships/hyperlink" Target="javascript:void(0);" TargetMode="External"/><Relationship Id="rId222" Type="http://schemas.openxmlformats.org/officeDocument/2006/relationships/hyperlink" Target="javascript:void(0);" TargetMode="External"/><Relationship Id="rId667" Type="http://schemas.openxmlformats.org/officeDocument/2006/relationships/hyperlink" Target="javascript:void(0);" TargetMode="External"/><Relationship Id="rId874" Type="http://schemas.openxmlformats.org/officeDocument/2006/relationships/hyperlink" Target="javascript:void(0);" TargetMode="External"/><Relationship Id="rId1725" Type="http://schemas.openxmlformats.org/officeDocument/2006/relationships/hyperlink" Target="javascript:void(0);" TargetMode="External"/><Relationship Id="rId17" Type="http://schemas.openxmlformats.org/officeDocument/2006/relationships/hyperlink" Target="javascript:void(0);" TargetMode="External"/><Relationship Id="rId527" Type="http://schemas.openxmlformats.org/officeDocument/2006/relationships/hyperlink" Target="javascript:void(0);" TargetMode="External"/><Relationship Id="rId734" Type="http://schemas.openxmlformats.org/officeDocument/2006/relationships/hyperlink" Target="javascript:void(0);" TargetMode="External"/><Relationship Id="rId941" Type="http://schemas.openxmlformats.org/officeDocument/2006/relationships/hyperlink" Target="javascript:void(0);" TargetMode="External"/><Relationship Id="rId1157" Type="http://schemas.openxmlformats.org/officeDocument/2006/relationships/hyperlink" Target="javascript:void(0);" TargetMode="External"/><Relationship Id="rId1364" Type="http://schemas.openxmlformats.org/officeDocument/2006/relationships/hyperlink" Target="javascript:void(0);" TargetMode="External"/><Relationship Id="rId1571" Type="http://schemas.openxmlformats.org/officeDocument/2006/relationships/hyperlink" Target="javascript:void(0);" TargetMode="External"/><Relationship Id="rId70" Type="http://schemas.openxmlformats.org/officeDocument/2006/relationships/hyperlink" Target="javascript:void(0);" TargetMode="External"/><Relationship Id="rId166" Type="http://schemas.openxmlformats.org/officeDocument/2006/relationships/hyperlink" Target="javascript:void(0);" TargetMode="External"/><Relationship Id="rId373" Type="http://schemas.openxmlformats.org/officeDocument/2006/relationships/hyperlink" Target="javascript:void(0);" TargetMode="External"/><Relationship Id="rId580" Type="http://schemas.openxmlformats.org/officeDocument/2006/relationships/hyperlink" Target="javascript:void(0);" TargetMode="External"/><Relationship Id="rId801" Type="http://schemas.openxmlformats.org/officeDocument/2006/relationships/hyperlink" Target="javascript:void(0);" TargetMode="External"/><Relationship Id="rId1017" Type="http://schemas.openxmlformats.org/officeDocument/2006/relationships/hyperlink" Target="javascript:void(0);" TargetMode="External"/><Relationship Id="rId1224" Type="http://schemas.openxmlformats.org/officeDocument/2006/relationships/hyperlink" Target="javascript:void(0);" TargetMode="External"/><Relationship Id="rId1431" Type="http://schemas.openxmlformats.org/officeDocument/2006/relationships/hyperlink" Target="javascript:void(0);" TargetMode="External"/><Relationship Id="rId1669" Type="http://schemas.openxmlformats.org/officeDocument/2006/relationships/hyperlink" Target="javascript:void(0);" TargetMode="External"/><Relationship Id="rId1" Type="http://schemas.openxmlformats.org/officeDocument/2006/relationships/hyperlink" Target="javascript:void(0);" TargetMode="External"/><Relationship Id="rId233" Type="http://schemas.openxmlformats.org/officeDocument/2006/relationships/hyperlink" Target="javascript:void(0);" TargetMode="External"/><Relationship Id="rId440" Type="http://schemas.openxmlformats.org/officeDocument/2006/relationships/hyperlink" Target="javascript:void(0);" TargetMode="External"/><Relationship Id="rId678" Type="http://schemas.openxmlformats.org/officeDocument/2006/relationships/hyperlink" Target="javascript:void(0);" TargetMode="External"/><Relationship Id="rId885" Type="http://schemas.openxmlformats.org/officeDocument/2006/relationships/hyperlink" Target="javascript:void(0);" TargetMode="External"/><Relationship Id="rId1070" Type="http://schemas.openxmlformats.org/officeDocument/2006/relationships/hyperlink" Target="javascript:void(0);" TargetMode="External"/><Relationship Id="rId1529" Type="http://schemas.openxmlformats.org/officeDocument/2006/relationships/hyperlink" Target="javascript:void(0);" TargetMode="External"/><Relationship Id="rId1736" Type="http://schemas.openxmlformats.org/officeDocument/2006/relationships/hyperlink" Target="javascript:void(0);" TargetMode="External"/><Relationship Id="rId28" Type="http://schemas.openxmlformats.org/officeDocument/2006/relationships/hyperlink" Target="javascript:void(0);" TargetMode="External"/><Relationship Id="rId300" Type="http://schemas.openxmlformats.org/officeDocument/2006/relationships/hyperlink" Target="javascript:void(0);" TargetMode="External"/><Relationship Id="rId538" Type="http://schemas.openxmlformats.org/officeDocument/2006/relationships/hyperlink" Target="javascript:void(0);" TargetMode="External"/><Relationship Id="rId745" Type="http://schemas.openxmlformats.org/officeDocument/2006/relationships/hyperlink" Target="javascript:void(0);" TargetMode="External"/><Relationship Id="rId952" Type="http://schemas.openxmlformats.org/officeDocument/2006/relationships/hyperlink" Target="javascript:void(0);" TargetMode="External"/><Relationship Id="rId1168" Type="http://schemas.openxmlformats.org/officeDocument/2006/relationships/hyperlink" Target="javascript:void(0);" TargetMode="External"/><Relationship Id="rId1375" Type="http://schemas.openxmlformats.org/officeDocument/2006/relationships/hyperlink" Target="javascript:void(0);" TargetMode="External"/><Relationship Id="rId1582" Type="http://schemas.openxmlformats.org/officeDocument/2006/relationships/hyperlink" Target="javascript:void(0);" TargetMode="External"/><Relationship Id="rId81" Type="http://schemas.openxmlformats.org/officeDocument/2006/relationships/hyperlink" Target="javascript:void(0);" TargetMode="External"/><Relationship Id="rId177" Type="http://schemas.openxmlformats.org/officeDocument/2006/relationships/hyperlink" Target="javascript:void(0);" TargetMode="External"/><Relationship Id="rId384" Type="http://schemas.openxmlformats.org/officeDocument/2006/relationships/hyperlink" Target="javascript:void(0);" TargetMode="External"/><Relationship Id="rId591" Type="http://schemas.openxmlformats.org/officeDocument/2006/relationships/hyperlink" Target="javascript:void(0);" TargetMode="External"/><Relationship Id="rId605" Type="http://schemas.openxmlformats.org/officeDocument/2006/relationships/hyperlink" Target="javascript:void(0);" TargetMode="External"/><Relationship Id="rId812" Type="http://schemas.openxmlformats.org/officeDocument/2006/relationships/hyperlink" Target="javascript:void(0);" TargetMode="External"/><Relationship Id="rId1028" Type="http://schemas.openxmlformats.org/officeDocument/2006/relationships/hyperlink" Target="javascript:void(0);" TargetMode="External"/><Relationship Id="rId1235" Type="http://schemas.openxmlformats.org/officeDocument/2006/relationships/hyperlink" Target="javascript:void(0);" TargetMode="External"/><Relationship Id="rId1442" Type="http://schemas.openxmlformats.org/officeDocument/2006/relationships/hyperlink" Target="javascript:void(0);" TargetMode="External"/><Relationship Id="rId244" Type="http://schemas.openxmlformats.org/officeDocument/2006/relationships/hyperlink" Target="javascript:void(0);" TargetMode="External"/><Relationship Id="rId689" Type="http://schemas.openxmlformats.org/officeDocument/2006/relationships/hyperlink" Target="javascript:void(0);" TargetMode="External"/><Relationship Id="rId896" Type="http://schemas.openxmlformats.org/officeDocument/2006/relationships/hyperlink" Target="javascript:void(0);" TargetMode="External"/><Relationship Id="rId1081" Type="http://schemas.openxmlformats.org/officeDocument/2006/relationships/hyperlink" Target="javascript:void(0);" TargetMode="External"/><Relationship Id="rId1302" Type="http://schemas.openxmlformats.org/officeDocument/2006/relationships/hyperlink" Target="javascript:void(0);" TargetMode="External"/><Relationship Id="rId1747" Type="http://schemas.openxmlformats.org/officeDocument/2006/relationships/hyperlink" Target="javascript:void(0);" TargetMode="External"/><Relationship Id="rId39" Type="http://schemas.openxmlformats.org/officeDocument/2006/relationships/hyperlink" Target="javascript:void(0);" TargetMode="External"/><Relationship Id="rId451" Type="http://schemas.openxmlformats.org/officeDocument/2006/relationships/hyperlink" Target="javascript:void(0);" TargetMode="External"/><Relationship Id="rId549" Type="http://schemas.openxmlformats.org/officeDocument/2006/relationships/hyperlink" Target="javascript:void(0);" TargetMode="External"/><Relationship Id="rId756" Type="http://schemas.openxmlformats.org/officeDocument/2006/relationships/hyperlink" Target="javascript:void(0);" TargetMode="External"/><Relationship Id="rId1179" Type="http://schemas.openxmlformats.org/officeDocument/2006/relationships/hyperlink" Target="javascript:void(0);" TargetMode="External"/><Relationship Id="rId1386" Type="http://schemas.openxmlformats.org/officeDocument/2006/relationships/hyperlink" Target="javascript:void(0);" TargetMode="External"/><Relationship Id="rId1593" Type="http://schemas.openxmlformats.org/officeDocument/2006/relationships/hyperlink" Target="javascript:void(0);" TargetMode="External"/><Relationship Id="rId1607" Type="http://schemas.openxmlformats.org/officeDocument/2006/relationships/hyperlink" Target="javascript:void(0);" TargetMode="External"/><Relationship Id="rId104" Type="http://schemas.openxmlformats.org/officeDocument/2006/relationships/hyperlink" Target="javascript:void(0);" TargetMode="External"/><Relationship Id="rId188" Type="http://schemas.openxmlformats.org/officeDocument/2006/relationships/hyperlink" Target="javascript:void(0);" TargetMode="External"/><Relationship Id="rId311" Type="http://schemas.openxmlformats.org/officeDocument/2006/relationships/hyperlink" Target="javascript:void(0);" TargetMode="External"/><Relationship Id="rId395" Type="http://schemas.openxmlformats.org/officeDocument/2006/relationships/hyperlink" Target="javascript:void(0);" TargetMode="External"/><Relationship Id="rId409" Type="http://schemas.openxmlformats.org/officeDocument/2006/relationships/hyperlink" Target="javascript:void(0);" TargetMode="External"/><Relationship Id="rId963" Type="http://schemas.openxmlformats.org/officeDocument/2006/relationships/hyperlink" Target="javascript:void(0);" TargetMode="External"/><Relationship Id="rId1039" Type="http://schemas.openxmlformats.org/officeDocument/2006/relationships/hyperlink" Target="javascript:void(0);" TargetMode="External"/><Relationship Id="rId1246" Type="http://schemas.openxmlformats.org/officeDocument/2006/relationships/hyperlink" Target="javascript:void(0);" TargetMode="External"/><Relationship Id="rId92" Type="http://schemas.openxmlformats.org/officeDocument/2006/relationships/hyperlink" Target="javascript:void(0);" TargetMode="External"/><Relationship Id="rId616" Type="http://schemas.openxmlformats.org/officeDocument/2006/relationships/hyperlink" Target="javascript:void(0);" TargetMode="External"/><Relationship Id="rId823" Type="http://schemas.openxmlformats.org/officeDocument/2006/relationships/hyperlink" Target="javascript:void(0);" TargetMode="External"/><Relationship Id="rId1453" Type="http://schemas.openxmlformats.org/officeDocument/2006/relationships/hyperlink" Target="javascript:void(0);" TargetMode="External"/><Relationship Id="rId1660" Type="http://schemas.openxmlformats.org/officeDocument/2006/relationships/hyperlink" Target="javascript:void(0);" TargetMode="External"/><Relationship Id="rId1758" Type="http://schemas.openxmlformats.org/officeDocument/2006/relationships/hyperlink" Target="javascript:void(0);" TargetMode="External"/><Relationship Id="rId255" Type="http://schemas.openxmlformats.org/officeDocument/2006/relationships/hyperlink" Target="javascript:void(0);" TargetMode="External"/><Relationship Id="rId462" Type="http://schemas.openxmlformats.org/officeDocument/2006/relationships/hyperlink" Target="javascript:void(0);" TargetMode="External"/><Relationship Id="rId1092" Type="http://schemas.openxmlformats.org/officeDocument/2006/relationships/hyperlink" Target="javascript:void(0);" TargetMode="External"/><Relationship Id="rId1106" Type="http://schemas.openxmlformats.org/officeDocument/2006/relationships/hyperlink" Target="javascript:void(0);" TargetMode="External"/><Relationship Id="rId1313" Type="http://schemas.openxmlformats.org/officeDocument/2006/relationships/hyperlink" Target="javascript:void(0);" TargetMode="External"/><Relationship Id="rId1397" Type="http://schemas.openxmlformats.org/officeDocument/2006/relationships/hyperlink" Target="javascript:void(0);" TargetMode="External"/><Relationship Id="rId1520" Type="http://schemas.openxmlformats.org/officeDocument/2006/relationships/hyperlink" Target="javascript:void(0);" TargetMode="External"/><Relationship Id="rId115" Type="http://schemas.openxmlformats.org/officeDocument/2006/relationships/hyperlink" Target="javascript:void(0);" TargetMode="External"/><Relationship Id="rId322" Type="http://schemas.openxmlformats.org/officeDocument/2006/relationships/hyperlink" Target="javascript:void(0);" TargetMode="External"/><Relationship Id="rId767" Type="http://schemas.openxmlformats.org/officeDocument/2006/relationships/hyperlink" Target="javascript:void(0);" TargetMode="External"/><Relationship Id="rId974" Type="http://schemas.openxmlformats.org/officeDocument/2006/relationships/hyperlink" Target="javascript:void(0);" TargetMode="External"/><Relationship Id="rId1618" Type="http://schemas.openxmlformats.org/officeDocument/2006/relationships/hyperlink" Target="javascript:void(0);" TargetMode="External"/><Relationship Id="rId199" Type="http://schemas.openxmlformats.org/officeDocument/2006/relationships/hyperlink" Target="javascript:void(0);" TargetMode="External"/><Relationship Id="rId627" Type="http://schemas.openxmlformats.org/officeDocument/2006/relationships/hyperlink" Target="javascript:void(0);" TargetMode="External"/><Relationship Id="rId834" Type="http://schemas.openxmlformats.org/officeDocument/2006/relationships/hyperlink" Target="javascript:void(0);" TargetMode="External"/><Relationship Id="rId1257" Type="http://schemas.openxmlformats.org/officeDocument/2006/relationships/hyperlink" Target="javascript:void(0);" TargetMode="External"/><Relationship Id="rId1464" Type="http://schemas.openxmlformats.org/officeDocument/2006/relationships/hyperlink" Target="javascript:void(0);" TargetMode="External"/><Relationship Id="rId1671" Type="http://schemas.openxmlformats.org/officeDocument/2006/relationships/hyperlink" Target="javascript:void(0);" TargetMode="External"/><Relationship Id="rId266" Type="http://schemas.openxmlformats.org/officeDocument/2006/relationships/hyperlink" Target="javascript:void(0);" TargetMode="External"/><Relationship Id="rId473" Type="http://schemas.openxmlformats.org/officeDocument/2006/relationships/hyperlink" Target="javascript:void(0);" TargetMode="External"/><Relationship Id="rId680" Type="http://schemas.openxmlformats.org/officeDocument/2006/relationships/hyperlink" Target="javascript:void(0);" TargetMode="External"/><Relationship Id="rId901" Type="http://schemas.openxmlformats.org/officeDocument/2006/relationships/hyperlink" Target="javascript:void(0);" TargetMode="External"/><Relationship Id="rId1117" Type="http://schemas.openxmlformats.org/officeDocument/2006/relationships/hyperlink" Target="javascript:void(0);" TargetMode="External"/><Relationship Id="rId1324" Type="http://schemas.openxmlformats.org/officeDocument/2006/relationships/hyperlink" Target="javascript:void(0);" TargetMode="External"/><Relationship Id="rId1531" Type="http://schemas.openxmlformats.org/officeDocument/2006/relationships/hyperlink" Target="javascript:void(0);" TargetMode="External"/><Relationship Id="rId1769" Type="http://schemas.openxmlformats.org/officeDocument/2006/relationships/hyperlink" Target="javascript:void(0);" TargetMode="External"/><Relationship Id="rId30" Type="http://schemas.openxmlformats.org/officeDocument/2006/relationships/hyperlink" Target="javascript:void(0);" TargetMode="External"/><Relationship Id="rId126" Type="http://schemas.openxmlformats.org/officeDocument/2006/relationships/hyperlink" Target="javascript:void(0);" TargetMode="External"/><Relationship Id="rId333" Type="http://schemas.openxmlformats.org/officeDocument/2006/relationships/hyperlink" Target="javascript:void(0);" TargetMode="External"/><Relationship Id="rId540" Type="http://schemas.openxmlformats.org/officeDocument/2006/relationships/hyperlink" Target="javascript:void(0);" TargetMode="External"/><Relationship Id="rId778" Type="http://schemas.openxmlformats.org/officeDocument/2006/relationships/hyperlink" Target="javascript:void(0);" TargetMode="External"/><Relationship Id="rId985" Type="http://schemas.openxmlformats.org/officeDocument/2006/relationships/hyperlink" Target="javascript:void(0);" TargetMode="External"/><Relationship Id="rId1170" Type="http://schemas.openxmlformats.org/officeDocument/2006/relationships/hyperlink" Target="javascript:void(0);" TargetMode="External"/><Relationship Id="rId1629" Type="http://schemas.openxmlformats.org/officeDocument/2006/relationships/hyperlink" Target="javascript:void(0);" TargetMode="External"/><Relationship Id="rId638" Type="http://schemas.openxmlformats.org/officeDocument/2006/relationships/hyperlink" Target="javascript:void(0);" TargetMode="External"/><Relationship Id="rId845" Type="http://schemas.openxmlformats.org/officeDocument/2006/relationships/hyperlink" Target="javascript:void(0);" TargetMode="External"/><Relationship Id="rId1030" Type="http://schemas.openxmlformats.org/officeDocument/2006/relationships/hyperlink" Target="javascript:void(0);" TargetMode="External"/><Relationship Id="rId1268" Type="http://schemas.openxmlformats.org/officeDocument/2006/relationships/hyperlink" Target="javascript:void(0);" TargetMode="External"/><Relationship Id="rId1475" Type="http://schemas.openxmlformats.org/officeDocument/2006/relationships/hyperlink" Target="javascript:void(0);" TargetMode="External"/><Relationship Id="rId1682" Type="http://schemas.openxmlformats.org/officeDocument/2006/relationships/hyperlink" Target="javascript:void(0);" TargetMode="External"/><Relationship Id="rId277" Type="http://schemas.openxmlformats.org/officeDocument/2006/relationships/hyperlink" Target="javascript:void(0);" TargetMode="External"/><Relationship Id="rId400" Type="http://schemas.openxmlformats.org/officeDocument/2006/relationships/hyperlink" Target="javascript:void(0);" TargetMode="External"/><Relationship Id="rId484" Type="http://schemas.openxmlformats.org/officeDocument/2006/relationships/hyperlink" Target="javascript:void(0);" TargetMode="External"/><Relationship Id="rId705" Type="http://schemas.openxmlformats.org/officeDocument/2006/relationships/hyperlink" Target="javascript:void(0);" TargetMode="External"/><Relationship Id="rId1128" Type="http://schemas.openxmlformats.org/officeDocument/2006/relationships/hyperlink" Target="javascript:void(0);" TargetMode="External"/><Relationship Id="rId1335" Type="http://schemas.openxmlformats.org/officeDocument/2006/relationships/hyperlink" Target="javascript:void(0);" TargetMode="External"/><Relationship Id="rId1542" Type="http://schemas.openxmlformats.org/officeDocument/2006/relationships/hyperlink" Target="javascript:void(0);" TargetMode="External"/><Relationship Id="rId137" Type="http://schemas.openxmlformats.org/officeDocument/2006/relationships/hyperlink" Target="javascript:void(0);" TargetMode="External"/><Relationship Id="rId344" Type="http://schemas.openxmlformats.org/officeDocument/2006/relationships/hyperlink" Target="javascript:void(0);" TargetMode="External"/><Relationship Id="rId691" Type="http://schemas.openxmlformats.org/officeDocument/2006/relationships/hyperlink" Target="javascript:void(0);" TargetMode="External"/><Relationship Id="rId789" Type="http://schemas.openxmlformats.org/officeDocument/2006/relationships/hyperlink" Target="javascript:void(0);" TargetMode="External"/><Relationship Id="rId912" Type="http://schemas.openxmlformats.org/officeDocument/2006/relationships/hyperlink" Target="javascript:void(0);" TargetMode="External"/><Relationship Id="rId996" Type="http://schemas.openxmlformats.org/officeDocument/2006/relationships/hyperlink" Target="javascript:void(0);" TargetMode="External"/><Relationship Id="rId41" Type="http://schemas.openxmlformats.org/officeDocument/2006/relationships/hyperlink" Target="javascript:void(0);" TargetMode="External"/><Relationship Id="rId551" Type="http://schemas.openxmlformats.org/officeDocument/2006/relationships/hyperlink" Target="javascript:void(0);" TargetMode="External"/><Relationship Id="rId649" Type="http://schemas.openxmlformats.org/officeDocument/2006/relationships/hyperlink" Target="javascript:void(0);" TargetMode="External"/><Relationship Id="rId856" Type="http://schemas.openxmlformats.org/officeDocument/2006/relationships/hyperlink" Target="javascript:void(0);" TargetMode="External"/><Relationship Id="rId1181" Type="http://schemas.openxmlformats.org/officeDocument/2006/relationships/hyperlink" Target="javascript:void(0);" TargetMode="External"/><Relationship Id="rId1279" Type="http://schemas.openxmlformats.org/officeDocument/2006/relationships/hyperlink" Target="javascript:void(0);" TargetMode="External"/><Relationship Id="rId1402" Type="http://schemas.openxmlformats.org/officeDocument/2006/relationships/hyperlink" Target="javascript:void(0);" TargetMode="External"/><Relationship Id="rId1486" Type="http://schemas.openxmlformats.org/officeDocument/2006/relationships/hyperlink" Target="javascript:void(0);" TargetMode="External"/><Relationship Id="rId1707" Type="http://schemas.openxmlformats.org/officeDocument/2006/relationships/hyperlink" Target="javascript:void(0);" TargetMode="External"/><Relationship Id="rId190" Type="http://schemas.openxmlformats.org/officeDocument/2006/relationships/hyperlink" Target="javascript:void(0);" TargetMode="External"/><Relationship Id="rId204" Type="http://schemas.openxmlformats.org/officeDocument/2006/relationships/hyperlink" Target="javascript:void(0);" TargetMode="External"/><Relationship Id="rId288" Type="http://schemas.openxmlformats.org/officeDocument/2006/relationships/hyperlink" Target="javascript:void(0);" TargetMode="External"/><Relationship Id="rId411" Type="http://schemas.openxmlformats.org/officeDocument/2006/relationships/hyperlink" Target="javascript:void(0);" TargetMode="External"/><Relationship Id="rId509" Type="http://schemas.openxmlformats.org/officeDocument/2006/relationships/hyperlink" Target="javascript:void(0);" TargetMode="External"/><Relationship Id="rId1041" Type="http://schemas.openxmlformats.org/officeDocument/2006/relationships/hyperlink" Target="javascript:void(0);" TargetMode="External"/><Relationship Id="rId1139" Type="http://schemas.openxmlformats.org/officeDocument/2006/relationships/hyperlink" Target="javascript:void(0);" TargetMode="External"/><Relationship Id="rId1346" Type="http://schemas.openxmlformats.org/officeDocument/2006/relationships/hyperlink" Target="javascript:void(0);" TargetMode="External"/><Relationship Id="rId1693" Type="http://schemas.openxmlformats.org/officeDocument/2006/relationships/hyperlink" Target="javascript:void(0);" TargetMode="External"/><Relationship Id="rId495" Type="http://schemas.openxmlformats.org/officeDocument/2006/relationships/hyperlink" Target="javascript:void(0);" TargetMode="External"/><Relationship Id="rId716" Type="http://schemas.openxmlformats.org/officeDocument/2006/relationships/hyperlink" Target="javascript:void(0);" TargetMode="External"/><Relationship Id="rId923" Type="http://schemas.openxmlformats.org/officeDocument/2006/relationships/hyperlink" Target="javascript:void(0);" TargetMode="External"/><Relationship Id="rId1553" Type="http://schemas.openxmlformats.org/officeDocument/2006/relationships/hyperlink" Target="javascript:void(0);" TargetMode="External"/><Relationship Id="rId1760" Type="http://schemas.openxmlformats.org/officeDocument/2006/relationships/hyperlink" Target="javascript:void(0);" TargetMode="External"/><Relationship Id="rId52" Type="http://schemas.openxmlformats.org/officeDocument/2006/relationships/hyperlink" Target="javascript:void(0);" TargetMode="External"/><Relationship Id="rId148" Type="http://schemas.openxmlformats.org/officeDocument/2006/relationships/hyperlink" Target="javascript:void(0);" TargetMode="External"/><Relationship Id="rId355" Type="http://schemas.openxmlformats.org/officeDocument/2006/relationships/hyperlink" Target="javascript:void(0);" TargetMode="External"/><Relationship Id="rId562" Type="http://schemas.openxmlformats.org/officeDocument/2006/relationships/hyperlink" Target="javascript:void(0);" TargetMode="External"/><Relationship Id="rId1192" Type="http://schemas.openxmlformats.org/officeDocument/2006/relationships/hyperlink" Target="javascript:void(0);" TargetMode="External"/><Relationship Id="rId1206" Type="http://schemas.openxmlformats.org/officeDocument/2006/relationships/hyperlink" Target="javascript:void(0);" TargetMode="External"/><Relationship Id="rId1413" Type="http://schemas.openxmlformats.org/officeDocument/2006/relationships/hyperlink" Target="javascript:void(0);" TargetMode="External"/><Relationship Id="rId1620" Type="http://schemas.openxmlformats.org/officeDocument/2006/relationships/hyperlink" Target="javascript:void(0);" TargetMode="External"/><Relationship Id="rId215" Type="http://schemas.openxmlformats.org/officeDocument/2006/relationships/hyperlink" Target="javascript:void(0);" TargetMode="External"/><Relationship Id="rId422" Type="http://schemas.openxmlformats.org/officeDocument/2006/relationships/hyperlink" Target="javascript:void(0);" TargetMode="External"/><Relationship Id="rId867" Type="http://schemas.openxmlformats.org/officeDocument/2006/relationships/hyperlink" Target="javascript:void(0);" TargetMode="External"/><Relationship Id="rId1052" Type="http://schemas.openxmlformats.org/officeDocument/2006/relationships/hyperlink" Target="javascript:void(0);" TargetMode="External"/><Relationship Id="rId1497" Type="http://schemas.openxmlformats.org/officeDocument/2006/relationships/hyperlink" Target="javascript:void(0);" TargetMode="External"/><Relationship Id="rId1718" Type="http://schemas.openxmlformats.org/officeDocument/2006/relationships/hyperlink" Target="javascript:void(0);" TargetMode="External"/><Relationship Id="rId299" Type="http://schemas.openxmlformats.org/officeDocument/2006/relationships/hyperlink" Target="javascript:void(0);" TargetMode="External"/><Relationship Id="rId727" Type="http://schemas.openxmlformats.org/officeDocument/2006/relationships/hyperlink" Target="javascript:void(0);" TargetMode="External"/><Relationship Id="rId934" Type="http://schemas.openxmlformats.org/officeDocument/2006/relationships/hyperlink" Target="javascript:void(0);" TargetMode="External"/><Relationship Id="rId1357" Type="http://schemas.openxmlformats.org/officeDocument/2006/relationships/hyperlink" Target="javascript:void(0);" TargetMode="External"/><Relationship Id="rId1564" Type="http://schemas.openxmlformats.org/officeDocument/2006/relationships/hyperlink" Target="javascript:void(0);" TargetMode="External"/><Relationship Id="rId1771" Type="http://schemas.openxmlformats.org/officeDocument/2006/relationships/hyperlink" Target="javascript:void(0);" TargetMode="External"/><Relationship Id="rId63" Type="http://schemas.openxmlformats.org/officeDocument/2006/relationships/hyperlink" Target="javascript:void(0);" TargetMode="External"/><Relationship Id="rId159" Type="http://schemas.openxmlformats.org/officeDocument/2006/relationships/hyperlink" Target="javascript:void(0);" TargetMode="External"/><Relationship Id="rId366" Type="http://schemas.openxmlformats.org/officeDocument/2006/relationships/hyperlink" Target="javascript:void(0);" TargetMode="External"/><Relationship Id="rId573" Type="http://schemas.openxmlformats.org/officeDocument/2006/relationships/hyperlink" Target="javascript:void(0);" TargetMode="External"/><Relationship Id="rId780" Type="http://schemas.openxmlformats.org/officeDocument/2006/relationships/hyperlink" Target="javascript:void(0);" TargetMode="External"/><Relationship Id="rId1217" Type="http://schemas.openxmlformats.org/officeDocument/2006/relationships/hyperlink" Target="javascript:void(0);" TargetMode="External"/><Relationship Id="rId1424" Type="http://schemas.openxmlformats.org/officeDocument/2006/relationships/hyperlink" Target="javascript:void(0);" TargetMode="External"/><Relationship Id="rId1631" Type="http://schemas.openxmlformats.org/officeDocument/2006/relationships/hyperlink" Target="javascript:void(0);" TargetMode="External"/><Relationship Id="rId226" Type="http://schemas.openxmlformats.org/officeDocument/2006/relationships/hyperlink" Target="javascript:void(0);" TargetMode="External"/><Relationship Id="rId433" Type="http://schemas.openxmlformats.org/officeDocument/2006/relationships/hyperlink" Target="javascript:void(0);" TargetMode="External"/><Relationship Id="rId878" Type="http://schemas.openxmlformats.org/officeDocument/2006/relationships/hyperlink" Target="javascript:void(0);" TargetMode="External"/><Relationship Id="rId1063" Type="http://schemas.openxmlformats.org/officeDocument/2006/relationships/hyperlink" Target="javascript:void(0);" TargetMode="External"/><Relationship Id="rId1270" Type="http://schemas.openxmlformats.org/officeDocument/2006/relationships/hyperlink" Target="javascript:void(0);" TargetMode="External"/><Relationship Id="rId1729" Type="http://schemas.openxmlformats.org/officeDocument/2006/relationships/hyperlink" Target="javascript:void(0);" TargetMode="External"/><Relationship Id="rId640" Type="http://schemas.openxmlformats.org/officeDocument/2006/relationships/hyperlink" Target="javascript:void(0);" TargetMode="External"/><Relationship Id="rId738" Type="http://schemas.openxmlformats.org/officeDocument/2006/relationships/hyperlink" Target="javascript:void(0);" TargetMode="External"/><Relationship Id="rId945" Type="http://schemas.openxmlformats.org/officeDocument/2006/relationships/hyperlink" Target="javascript:void(0);" TargetMode="External"/><Relationship Id="rId1368" Type="http://schemas.openxmlformats.org/officeDocument/2006/relationships/hyperlink" Target="javascript:void(0);" TargetMode="External"/><Relationship Id="rId1575" Type="http://schemas.openxmlformats.org/officeDocument/2006/relationships/hyperlink" Target="javascript:void(0);" TargetMode="External"/><Relationship Id="rId74" Type="http://schemas.openxmlformats.org/officeDocument/2006/relationships/hyperlink" Target="javascript:void(0);" TargetMode="External"/><Relationship Id="rId377" Type="http://schemas.openxmlformats.org/officeDocument/2006/relationships/hyperlink" Target="javascript:void(0);" TargetMode="External"/><Relationship Id="rId500" Type="http://schemas.openxmlformats.org/officeDocument/2006/relationships/hyperlink" Target="javascript:void(0);" TargetMode="External"/><Relationship Id="rId584" Type="http://schemas.openxmlformats.org/officeDocument/2006/relationships/hyperlink" Target="javascript:void(0);" TargetMode="External"/><Relationship Id="rId805" Type="http://schemas.openxmlformats.org/officeDocument/2006/relationships/hyperlink" Target="javascript:void(0);" TargetMode="External"/><Relationship Id="rId1130" Type="http://schemas.openxmlformats.org/officeDocument/2006/relationships/hyperlink" Target="javascript:void(0);" TargetMode="External"/><Relationship Id="rId1228" Type="http://schemas.openxmlformats.org/officeDocument/2006/relationships/hyperlink" Target="javascript:void(0);" TargetMode="External"/><Relationship Id="rId1435" Type="http://schemas.openxmlformats.org/officeDocument/2006/relationships/hyperlink" Target="javascript:void(0);" TargetMode="External"/><Relationship Id="rId5" Type="http://schemas.openxmlformats.org/officeDocument/2006/relationships/hyperlink" Target="javascript:void(0);" TargetMode="External"/><Relationship Id="rId237" Type="http://schemas.openxmlformats.org/officeDocument/2006/relationships/hyperlink" Target="javascript:void(0);" TargetMode="External"/><Relationship Id="rId791" Type="http://schemas.openxmlformats.org/officeDocument/2006/relationships/hyperlink" Target="javascript:void(0);" TargetMode="External"/><Relationship Id="rId889" Type="http://schemas.openxmlformats.org/officeDocument/2006/relationships/hyperlink" Target="javascript:void(0);" TargetMode="External"/><Relationship Id="rId1074" Type="http://schemas.openxmlformats.org/officeDocument/2006/relationships/hyperlink" Target="javascript:void(0);" TargetMode="External"/><Relationship Id="rId1642" Type="http://schemas.openxmlformats.org/officeDocument/2006/relationships/hyperlink" Target="javascript:void(0);" TargetMode="External"/><Relationship Id="rId444" Type="http://schemas.openxmlformats.org/officeDocument/2006/relationships/hyperlink" Target="javascript:void(0);" TargetMode="External"/><Relationship Id="rId651" Type="http://schemas.openxmlformats.org/officeDocument/2006/relationships/hyperlink" Target="javascript:void(0);" TargetMode="External"/><Relationship Id="rId749" Type="http://schemas.openxmlformats.org/officeDocument/2006/relationships/hyperlink" Target="javascript:void(0);" TargetMode="External"/><Relationship Id="rId1281" Type="http://schemas.openxmlformats.org/officeDocument/2006/relationships/hyperlink" Target="javascript:void(0);" TargetMode="External"/><Relationship Id="rId1379" Type="http://schemas.openxmlformats.org/officeDocument/2006/relationships/hyperlink" Target="javascript:void(0);" TargetMode="External"/><Relationship Id="rId1502" Type="http://schemas.openxmlformats.org/officeDocument/2006/relationships/hyperlink" Target="javascript:void(0);" TargetMode="External"/><Relationship Id="rId1586" Type="http://schemas.openxmlformats.org/officeDocument/2006/relationships/hyperlink" Target="javascript:void(0);" TargetMode="External"/><Relationship Id="rId290" Type="http://schemas.openxmlformats.org/officeDocument/2006/relationships/hyperlink" Target="javascript:void(0);" TargetMode="External"/><Relationship Id="rId304" Type="http://schemas.openxmlformats.org/officeDocument/2006/relationships/hyperlink" Target="javascript:void(0);" TargetMode="External"/><Relationship Id="rId388" Type="http://schemas.openxmlformats.org/officeDocument/2006/relationships/hyperlink" Target="javascript:void(0);" TargetMode="External"/><Relationship Id="rId511" Type="http://schemas.openxmlformats.org/officeDocument/2006/relationships/hyperlink" Target="javascript:void(0);" TargetMode="External"/><Relationship Id="rId609" Type="http://schemas.openxmlformats.org/officeDocument/2006/relationships/hyperlink" Target="javascript:void(0);" TargetMode="External"/><Relationship Id="rId956" Type="http://schemas.openxmlformats.org/officeDocument/2006/relationships/hyperlink" Target="javascript:void(0);" TargetMode="External"/><Relationship Id="rId1141" Type="http://schemas.openxmlformats.org/officeDocument/2006/relationships/hyperlink" Target="javascript:void(0);" TargetMode="External"/><Relationship Id="rId1239" Type="http://schemas.openxmlformats.org/officeDocument/2006/relationships/hyperlink" Target="javascript:void(0);" TargetMode="External"/><Relationship Id="rId85" Type="http://schemas.openxmlformats.org/officeDocument/2006/relationships/hyperlink" Target="javascript:void(0);" TargetMode="External"/><Relationship Id="rId150" Type="http://schemas.openxmlformats.org/officeDocument/2006/relationships/hyperlink" Target="javascript:void(0);" TargetMode="External"/><Relationship Id="rId595" Type="http://schemas.openxmlformats.org/officeDocument/2006/relationships/hyperlink" Target="javascript:void(0);" TargetMode="External"/><Relationship Id="rId816" Type="http://schemas.openxmlformats.org/officeDocument/2006/relationships/hyperlink" Target="javascript:void(0);" TargetMode="External"/><Relationship Id="rId1001" Type="http://schemas.openxmlformats.org/officeDocument/2006/relationships/hyperlink" Target="javascript:void(0);" TargetMode="External"/><Relationship Id="rId1446" Type="http://schemas.openxmlformats.org/officeDocument/2006/relationships/hyperlink" Target="javascript:void(0);" TargetMode="External"/><Relationship Id="rId1653" Type="http://schemas.openxmlformats.org/officeDocument/2006/relationships/hyperlink" Target="javascript:void(0);" TargetMode="External"/><Relationship Id="rId248" Type="http://schemas.openxmlformats.org/officeDocument/2006/relationships/hyperlink" Target="javascript:void(0);" TargetMode="External"/><Relationship Id="rId455" Type="http://schemas.openxmlformats.org/officeDocument/2006/relationships/hyperlink" Target="javascript:void(0);" TargetMode="External"/><Relationship Id="rId662" Type="http://schemas.openxmlformats.org/officeDocument/2006/relationships/hyperlink" Target="javascript:void(0);" TargetMode="External"/><Relationship Id="rId1085" Type="http://schemas.openxmlformats.org/officeDocument/2006/relationships/hyperlink" Target="javascript:void(0);" TargetMode="External"/><Relationship Id="rId1292" Type="http://schemas.openxmlformats.org/officeDocument/2006/relationships/hyperlink" Target="javascript:void(0);" TargetMode="External"/><Relationship Id="rId1306" Type="http://schemas.openxmlformats.org/officeDocument/2006/relationships/hyperlink" Target="javascript:void(0);" TargetMode="External"/><Relationship Id="rId1513" Type="http://schemas.openxmlformats.org/officeDocument/2006/relationships/hyperlink" Target="javascript:void(0);" TargetMode="External"/><Relationship Id="rId1720" Type="http://schemas.openxmlformats.org/officeDocument/2006/relationships/hyperlink" Target="javascript:void(0);" TargetMode="External"/><Relationship Id="rId12" Type="http://schemas.openxmlformats.org/officeDocument/2006/relationships/hyperlink" Target="javascript:void(0);" TargetMode="External"/><Relationship Id="rId108" Type="http://schemas.openxmlformats.org/officeDocument/2006/relationships/hyperlink" Target="javascript:void(0);" TargetMode="External"/><Relationship Id="rId315" Type="http://schemas.openxmlformats.org/officeDocument/2006/relationships/hyperlink" Target="javascript:void(0);" TargetMode="External"/><Relationship Id="rId522" Type="http://schemas.openxmlformats.org/officeDocument/2006/relationships/hyperlink" Target="javascript:void(0);" TargetMode="External"/><Relationship Id="rId967" Type="http://schemas.openxmlformats.org/officeDocument/2006/relationships/hyperlink" Target="javascript:void(0);" TargetMode="External"/><Relationship Id="rId1152" Type="http://schemas.openxmlformats.org/officeDocument/2006/relationships/hyperlink" Target="javascript:void(0);" TargetMode="External"/><Relationship Id="rId1597" Type="http://schemas.openxmlformats.org/officeDocument/2006/relationships/hyperlink" Target="javascript:void(0);" TargetMode="External"/><Relationship Id="rId96" Type="http://schemas.openxmlformats.org/officeDocument/2006/relationships/hyperlink" Target="javascript:void(0);" TargetMode="External"/><Relationship Id="rId161" Type="http://schemas.openxmlformats.org/officeDocument/2006/relationships/hyperlink" Target="javascript:void(0);" TargetMode="External"/><Relationship Id="rId399" Type="http://schemas.openxmlformats.org/officeDocument/2006/relationships/hyperlink" Target="javascript:void(0);" TargetMode="External"/><Relationship Id="rId827" Type="http://schemas.openxmlformats.org/officeDocument/2006/relationships/hyperlink" Target="javascript:void(0);" TargetMode="External"/><Relationship Id="rId1012" Type="http://schemas.openxmlformats.org/officeDocument/2006/relationships/hyperlink" Target="javascript:void(0);" TargetMode="External"/><Relationship Id="rId1457" Type="http://schemas.openxmlformats.org/officeDocument/2006/relationships/hyperlink" Target="javascript:void(0);" TargetMode="External"/><Relationship Id="rId1664" Type="http://schemas.openxmlformats.org/officeDocument/2006/relationships/hyperlink" Target="javascript:void(0);" TargetMode="External"/><Relationship Id="rId259" Type="http://schemas.openxmlformats.org/officeDocument/2006/relationships/hyperlink" Target="javascript:void(0);" TargetMode="External"/><Relationship Id="rId466" Type="http://schemas.openxmlformats.org/officeDocument/2006/relationships/hyperlink" Target="javascript:void(0);" TargetMode="External"/><Relationship Id="rId673" Type="http://schemas.openxmlformats.org/officeDocument/2006/relationships/hyperlink" Target="javascript:void(0);" TargetMode="External"/><Relationship Id="rId880" Type="http://schemas.openxmlformats.org/officeDocument/2006/relationships/hyperlink" Target="javascript:void(0);" TargetMode="External"/><Relationship Id="rId1096" Type="http://schemas.openxmlformats.org/officeDocument/2006/relationships/hyperlink" Target="javascript:void(0);" TargetMode="External"/><Relationship Id="rId1317" Type="http://schemas.openxmlformats.org/officeDocument/2006/relationships/hyperlink" Target="javascript:void(0);" TargetMode="External"/><Relationship Id="rId1524" Type="http://schemas.openxmlformats.org/officeDocument/2006/relationships/hyperlink" Target="javascript:void(0);" TargetMode="External"/><Relationship Id="rId1731" Type="http://schemas.openxmlformats.org/officeDocument/2006/relationships/hyperlink" Target="javascript:void(0);" TargetMode="External"/><Relationship Id="rId23" Type="http://schemas.openxmlformats.org/officeDocument/2006/relationships/hyperlink" Target="javascript:void(0);" TargetMode="External"/><Relationship Id="rId119" Type="http://schemas.openxmlformats.org/officeDocument/2006/relationships/hyperlink" Target="javascript:void(0);" TargetMode="External"/><Relationship Id="rId326" Type="http://schemas.openxmlformats.org/officeDocument/2006/relationships/hyperlink" Target="javascript:void(0);" TargetMode="External"/><Relationship Id="rId533" Type="http://schemas.openxmlformats.org/officeDocument/2006/relationships/hyperlink" Target="javascript:void(0);" TargetMode="External"/><Relationship Id="rId978" Type="http://schemas.openxmlformats.org/officeDocument/2006/relationships/hyperlink" Target="javascript:void(0);" TargetMode="External"/><Relationship Id="rId1163" Type="http://schemas.openxmlformats.org/officeDocument/2006/relationships/hyperlink" Target="javascript:void(0);" TargetMode="External"/><Relationship Id="rId1370" Type="http://schemas.openxmlformats.org/officeDocument/2006/relationships/hyperlink" Target="javascript:void(0);" TargetMode="External"/><Relationship Id="rId740" Type="http://schemas.openxmlformats.org/officeDocument/2006/relationships/hyperlink" Target="javascript:void(0);" TargetMode="External"/><Relationship Id="rId838" Type="http://schemas.openxmlformats.org/officeDocument/2006/relationships/hyperlink" Target="javascript:void(0);" TargetMode="External"/><Relationship Id="rId1023" Type="http://schemas.openxmlformats.org/officeDocument/2006/relationships/hyperlink" Target="javascript:void(0);" TargetMode="External"/><Relationship Id="rId1468" Type="http://schemas.openxmlformats.org/officeDocument/2006/relationships/hyperlink" Target="javascript:void(0);" TargetMode="External"/><Relationship Id="rId1675" Type="http://schemas.openxmlformats.org/officeDocument/2006/relationships/hyperlink" Target="javascript:void(0);" TargetMode="External"/><Relationship Id="rId172" Type="http://schemas.openxmlformats.org/officeDocument/2006/relationships/hyperlink" Target="javascript:void(0);" TargetMode="External"/><Relationship Id="rId477" Type="http://schemas.openxmlformats.org/officeDocument/2006/relationships/hyperlink" Target="javascript:void(0);" TargetMode="External"/><Relationship Id="rId600" Type="http://schemas.openxmlformats.org/officeDocument/2006/relationships/hyperlink" Target="javascript:void(0);" TargetMode="External"/><Relationship Id="rId684" Type="http://schemas.openxmlformats.org/officeDocument/2006/relationships/hyperlink" Target="javascript:void(0);" TargetMode="External"/><Relationship Id="rId1230" Type="http://schemas.openxmlformats.org/officeDocument/2006/relationships/hyperlink" Target="javascript:void(0);" TargetMode="External"/><Relationship Id="rId1328" Type="http://schemas.openxmlformats.org/officeDocument/2006/relationships/hyperlink" Target="javascript:void(0);" TargetMode="External"/><Relationship Id="rId1535" Type="http://schemas.openxmlformats.org/officeDocument/2006/relationships/hyperlink" Target="javascript:void(0);" TargetMode="External"/><Relationship Id="rId337" Type="http://schemas.openxmlformats.org/officeDocument/2006/relationships/hyperlink" Target="javascript:void(0);" TargetMode="External"/><Relationship Id="rId891" Type="http://schemas.openxmlformats.org/officeDocument/2006/relationships/hyperlink" Target="javascript:void(0);" TargetMode="External"/><Relationship Id="rId905" Type="http://schemas.openxmlformats.org/officeDocument/2006/relationships/hyperlink" Target="javascript:void(0);" TargetMode="External"/><Relationship Id="rId989" Type="http://schemas.openxmlformats.org/officeDocument/2006/relationships/hyperlink" Target="javascript:void(0);" TargetMode="External"/><Relationship Id="rId1742" Type="http://schemas.openxmlformats.org/officeDocument/2006/relationships/hyperlink" Target="javascript:void(0);" TargetMode="External"/><Relationship Id="rId34" Type="http://schemas.openxmlformats.org/officeDocument/2006/relationships/hyperlink" Target="javascript:void(0);" TargetMode="External"/><Relationship Id="rId544" Type="http://schemas.openxmlformats.org/officeDocument/2006/relationships/hyperlink" Target="javascript:void(0);" TargetMode="External"/><Relationship Id="rId751" Type="http://schemas.openxmlformats.org/officeDocument/2006/relationships/hyperlink" Target="javascript:void(0);" TargetMode="External"/><Relationship Id="rId849" Type="http://schemas.openxmlformats.org/officeDocument/2006/relationships/hyperlink" Target="javascript:void(0);" TargetMode="External"/><Relationship Id="rId1174" Type="http://schemas.openxmlformats.org/officeDocument/2006/relationships/hyperlink" Target="javascript:void(0);" TargetMode="External"/><Relationship Id="rId1381" Type="http://schemas.openxmlformats.org/officeDocument/2006/relationships/hyperlink" Target="javascript:void(0);" TargetMode="External"/><Relationship Id="rId1479" Type="http://schemas.openxmlformats.org/officeDocument/2006/relationships/hyperlink" Target="javascript:void(0);" TargetMode="External"/><Relationship Id="rId1602" Type="http://schemas.openxmlformats.org/officeDocument/2006/relationships/hyperlink" Target="javascript:void(0);" TargetMode="External"/><Relationship Id="rId1686" Type="http://schemas.openxmlformats.org/officeDocument/2006/relationships/hyperlink" Target="javascript:void(0);" TargetMode="External"/><Relationship Id="rId183" Type="http://schemas.openxmlformats.org/officeDocument/2006/relationships/hyperlink" Target="javascript:void(0);" TargetMode="External"/><Relationship Id="rId390" Type="http://schemas.openxmlformats.org/officeDocument/2006/relationships/hyperlink" Target="javascript:void(0);" TargetMode="External"/><Relationship Id="rId404" Type="http://schemas.openxmlformats.org/officeDocument/2006/relationships/hyperlink" Target="javascript:void(0);" TargetMode="External"/><Relationship Id="rId611" Type="http://schemas.openxmlformats.org/officeDocument/2006/relationships/hyperlink" Target="javascript:void(0);" TargetMode="External"/><Relationship Id="rId1034" Type="http://schemas.openxmlformats.org/officeDocument/2006/relationships/hyperlink" Target="javascript:void(0);" TargetMode="External"/><Relationship Id="rId1241" Type="http://schemas.openxmlformats.org/officeDocument/2006/relationships/hyperlink" Target="javascript:void(0);" TargetMode="External"/><Relationship Id="rId1339" Type="http://schemas.openxmlformats.org/officeDocument/2006/relationships/hyperlink" Target="javascript:void(0);" TargetMode="External"/><Relationship Id="rId250" Type="http://schemas.openxmlformats.org/officeDocument/2006/relationships/hyperlink" Target="javascript:void(0);" TargetMode="External"/><Relationship Id="rId488" Type="http://schemas.openxmlformats.org/officeDocument/2006/relationships/hyperlink" Target="javascript:void(0);" TargetMode="External"/><Relationship Id="rId695" Type="http://schemas.openxmlformats.org/officeDocument/2006/relationships/hyperlink" Target="javascript:void(0);" TargetMode="External"/><Relationship Id="rId709" Type="http://schemas.openxmlformats.org/officeDocument/2006/relationships/hyperlink" Target="javascript:void(0);" TargetMode="External"/><Relationship Id="rId916" Type="http://schemas.openxmlformats.org/officeDocument/2006/relationships/hyperlink" Target="javascript:void(0);" TargetMode="External"/><Relationship Id="rId1101" Type="http://schemas.openxmlformats.org/officeDocument/2006/relationships/hyperlink" Target="javascript:void(0);" TargetMode="External"/><Relationship Id="rId1546" Type="http://schemas.openxmlformats.org/officeDocument/2006/relationships/hyperlink" Target="javascript:void(0);" TargetMode="External"/><Relationship Id="rId1753" Type="http://schemas.openxmlformats.org/officeDocument/2006/relationships/hyperlink" Target="javascript:void(0);" TargetMode="External"/><Relationship Id="rId45" Type="http://schemas.openxmlformats.org/officeDocument/2006/relationships/hyperlink" Target="javascript:void(0);" TargetMode="External"/><Relationship Id="rId110" Type="http://schemas.openxmlformats.org/officeDocument/2006/relationships/hyperlink" Target="javascript:void(0);" TargetMode="External"/><Relationship Id="rId348" Type="http://schemas.openxmlformats.org/officeDocument/2006/relationships/hyperlink" Target="javascript:void(0);" TargetMode="External"/><Relationship Id="rId555" Type="http://schemas.openxmlformats.org/officeDocument/2006/relationships/hyperlink" Target="javascript:void(0);" TargetMode="External"/><Relationship Id="rId762" Type="http://schemas.openxmlformats.org/officeDocument/2006/relationships/hyperlink" Target="javascript:void(0);" TargetMode="External"/><Relationship Id="rId1185" Type="http://schemas.openxmlformats.org/officeDocument/2006/relationships/hyperlink" Target="javascript:void(0);" TargetMode="External"/><Relationship Id="rId1392" Type="http://schemas.openxmlformats.org/officeDocument/2006/relationships/hyperlink" Target="javascript:void(0);" TargetMode="External"/><Relationship Id="rId1406" Type="http://schemas.openxmlformats.org/officeDocument/2006/relationships/hyperlink" Target="javascript:void(0);" TargetMode="External"/><Relationship Id="rId1613" Type="http://schemas.openxmlformats.org/officeDocument/2006/relationships/hyperlink" Target="javascript:void(0);" TargetMode="External"/><Relationship Id="rId194" Type="http://schemas.openxmlformats.org/officeDocument/2006/relationships/hyperlink" Target="javascript:void(0);" TargetMode="External"/><Relationship Id="rId208" Type="http://schemas.openxmlformats.org/officeDocument/2006/relationships/hyperlink" Target="javascript:void(0);" TargetMode="External"/><Relationship Id="rId415" Type="http://schemas.openxmlformats.org/officeDocument/2006/relationships/hyperlink" Target="javascript:void(0);" TargetMode="External"/><Relationship Id="rId622" Type="http://schemas.openxmlformats.org/officeDocument/2006/relationships/hyperlink" Target="javascript:void(0);" TargetMode="External"/><Relationship Id="rId1045" Type="http://schemas.openxmlformats.org/officeDocument/2006/relationships/hyperlink" Target="javascript:void(0);" TargetMode="External"/><Relationship Id="rId1252" Type="http://schemas.openxmlformats.org/officeDocument/2006/relationships/hyperlink" Target="javascript:void(0);" TargetMode="External"/><Relationship Id="rId1697" Type="http://schemas.openxmlformats.org/officeDocument/2006/relationships/hyperlink" Target="javascript:void(0);" TargetMode="External"/><Relationship Id="rId261" Type="http://schemas.openxmlformats.org/officeDocument/2006/relationships/hyperlink" Target="javascript:void(0);" TargetMode="External"/><Relationship Id="rId499" Type="http://schemas.openxmlformats.org/officeDocument/2006/relationships/hyperlink" Target="javascript:void(0);" TargetMode="External"/><Relationship Id="rId927" Type="http://schemas.openxmlformats.org/officeDocument/2006/relationships/hyperlink" Target="javascript:void(0);" TargetMode="External"/><Relationship Id="rId1112" Type="http://schemas.openxmlformats.org/officeDocument/2006/relationships/hyperlink" Target="javascript:void(0);" TargetMode="External"/><Relationship Id="rId1557" Type="http://schemas.openxmlformats.org/officeDocument/2006/relationships/hyperlink" Target="javascript:void(0);" TargetMode="External"/><Relationship Id="rId1764" Type="http://schemas.openxmlformats.org/officeDocument/2006/relationships/hyperlink" Target="javascript:void(0);" TargetMode="External"/><Relationship Id="rId56" Type="http://schemas.openxmlformats.org/officeDocument/2006/relationships/hyperlink" Target="javascript:void(0);" TargetMode="External"/><Relationship Id="rId359" Type="http://schemas.openxmlformats.org/officeDocument/2006/relationships/hyperlink" Target="javascript:void(0);" TargetMode="External"/><Relationship Id="rId566" Type="http://schemas.openxmlformats.org/officeDocument/2006/relationships/hyperlink" Target="javascript:void(0);" TargetMode="External"/><Relationship Id="rId773" Type="http://schemas.openxmlformats.org/officeDocument/2006/relationships/hyperlink" Target="javascript:void(0);" TargetMode="External"/><Relationship Id="rId1196" Type="http://schemas.openxmlformats.org/officeDocument/2006/relationships/hyperlink" Target="javascript:void(0);" TargetMode="External"/><Relationship Id="rId1417" Type="http://schemas.openxmlformats.org/officeDocument/2006/relationships/hyperlink" Target="javascript:void(0);" TargetMode="External"/><Relationship Id="rId1624" Type="http://schemas.openxmlformats.org/officeDocument/2006/relationships/hyperlink" Target="javascript:void(0);" TargetMode="External"/><Relationship Id="rId121" Type="http://schemas.openxmlformats.org/officeDocument/2006/relationships/hyperlink" Target="javascript:void(0);" TargetMode="External"/><Relationship Id="rId219" Type="http://schemas.openxmlformats.org/officeDocument/2006/relationships/hyperlink" Target="javascript:void(0);" TargetMode="External"/><Relationship Id="rId426" Type="http://schemas.openxmlformats.org/officeDocument/2006/relationships/hyperlink" Target="javascript:void(0);" TargetMode="External"/><Relationship Id="rId633" Type="http://schemas.openxmlformats.org/officeDocument/2006/relationships/hyperlink" Target="javascript:void(0);" TargetMode="External"/><Relationship Id="rId980" Type="http://schemas.openxmlformats.org/officeDocument/2006/relationships/hyperlink" Target="javascript:void(0);" TargetMode="External"/><Relationship Id="rId1056" Type="http://schemas.openxmlformats.org/officeDocument/2006/relationships/hyperlink" Target="javascript:void(0);" TargetMode="External"/><Relationship Id="rId1263" Type="http://schemas.openxmlformats.org/officeDocument/2006/relationships/hyperlink" Target="javascript:void(0);" TargetMode="External"/><Relationship Id="rId840" Type="http://schemas.openxmlformats.org/officeDocument/2006/relationships/hyperlink" Target="javascript:void(0);" TargetMode="External"/><Relationship Id="rId938" Type="http://schemas.openxmlformats.org/officeDocument/2006/relationships/hyperlink" Target="javascript:void(0);" TargetMode="External"/><Relationship Id="rId1470" Type="http://schemas.openxmlformats.org/officeDocument/2006/relationships/hyperlink" Target="javascript:void(0);" TargetMode="External"/><Relationship Id="rId1568" Type="http://schemas.openxmlformats.org/officeDocument/2006/relationships/hyperlink" Target="javascript:void(0);" TargetMode="External"/><Relationship Id="rId67" Type="http://schemas.openxmlformats.org/officeDocument/2006/relationships/hyperlink" Target="javascript:void(0);" TargetMode="External"/><Relationship Id="rId272" Type="http://schemas.openxmlformats.org/officeDocument/2006/relationships/hyperlink" Target="javascript:void(0);" TargetMode="External"/><Relationship Id="rId577" Type="http://schemas.openxmlformats.org/officeDocument/2006/relationships/hyperlink" Target="javascript:void(0);" TargetMode="External"/><Relationship Id="rId700" Type="http://schemas.openxmlformats.org/officeDocument/2006/relationships/hyperlink" Target="javascript:void(0);" TargetMode="External"/><Relationship Id="rId1123" Type="http://schemas.openxmlformats.org/officeDocument/2006/relationships/hyperlink" Target="javascript:void(0);" TargetMode="External"/><Relationship Id="rId1330" Type="http://schemas.openxmlformats.org/officeDocument/2006/relationships/hyperlink" Target="javascript:void(0);" TargetMode="External"/><Relationship Id="rId1428" Type="http://schemas.openxmlformats.org/officeDocument/2006/relationships/hyperlink" Target="javascript:void(0);" TargetMode="External"/><Relationship Id="rId1635" Type="http://schemas.openxmlformats.org/officeDocument/2006/relationships/hyperlink" Target="javascript:void(0);" TargetMode="External"/><Relationship Id="rId132" Type="http://schemas.openxmlformats.org/officeDocument/2006/relationships/hyperlink" Target="javascript:void(0);" TargetMode="External"/><Relationship Id="rId784" Type="http://schemas.openxmlformats.org/officeDocument/2006/relationships/hyperlink" Target="javascript:void(0);" TargetMode="External"/><Relationship Id="rId991" Type="http://schemas.openxmlformats.org/officeDocument/2006/relationships/hyperlink" Target="javascript:void(0);" TargetMode="External"/><Relationship Id="rId1067" Type="http://schemas.openxmlformats.org/officeDocument/2006/relationships/hyperlink" Target="javascript:void(0);" TargetMode="External"/><Relationship Id="rId437" Type="http://schemas.openxmlformats.org/officeDocument/2006/relationships/hyperlink" Target="javascript:void(0);" TargetMode="External"/><Relationship Id="rId644" Type="http://schemas.openxmlformats.org/officeDocument/2006/relationships/hyperlink" Target="javascript:void(0);" TargetMode="External"/><Relationship Id="rId851" Type="http://schemas.openxmlformats.org/officeDocument/2006/relationships/hyperlink" Target="javascript:void(0);" TargetMode="External"/><Relationship Id="rId1274" Type="http://schemas.openxmlformats.org/officeDocument/2006/relationships/hyperlink" Target="javascript:void(0);" TargetMode="External"/><Relationship Id="rId1481" Type="http://schemas.openxmlformats.org/officeDocument/2006/relationships/hyperlink" Target="javascript:void(0);" TargetMode="External"/><Relationship Id="rId1579" Type="http://schemas.openxmlformats.org/officeDocument/2006/relationships/hyperlink" Target="javascript:void(0);" TargetMode="External"/><Relationship Id="rId1702" Type="http://schemas.openxmlformats.org/officeDocument/2006/relationships/hyperlink" Target="javascript:void(0);" TargetMode="External"/><Relationship Id="rId283" Type="http://schemas.openxmlformats.org/officeDocument/2006/relationships/hyperlink" Target="javascript:void(0);" TargetMode="External"/><Relationship Id="rId490" Type="http://schemas.openxmlformats.org/officeDocument/2006/relationships/hyperlink" Target="javascript:void(0);" TargetMode="External"/><Relationship Id="rId504" Type="http://schemas.openxmlformats.org/officeDocument/2006/relationships/hyperlink" Target="javascript:void(0);" TargetMode="External"/><Relationship Id="rId711" Type="http://schemas.openxmlformats.org/officeDocument/2006/relationships/hyperlink" Target="javascript:void(0);" TargetMode="External"/><Relationship Id="rId949" Type="http://schemas.openxmlformats.org/officeDocument/2006/relationships/hyperlink" Target="javascript:void(0);" TargetMode="External"/><Relationship Id="rId1134" Type="http://schemas.openxmlformats.org/officeDocument/2006/relationships/hyperlink" Target="javascript:void(0);" TargetMode="External"/><Relationship Id="rId1341" Type="http://schemas.openxmlformats.org/officeDocument/2006/relationships/hyperlink" Target="javascript:void(0);" TargetMode="External"/><Relationship Id="rId78" Type="http://schemas.openxmlformats.org/officeDocument/2006/relationships/hyperlink" Target="javascript:void(0);" TargetMode="External"/><Relationship Id="rId143" Type="http://schemas.openxmlformats.org/officeDocument/2006/relationships/hyperlink" Target="javascript:void(0);" TargetMode="External"/><Relationship Id="rId350" Type="http://schemas.openxmlformats.org/officeDocument/2006/relationships/hyperlink" Target="javascript:void(0);" TargetMode="External"/><Relationship Id="rId588" Type="http://schemas.openxmlformats.org/officeDocument/2006/relationships/hyperlink" Target="javascript:void(0);" TargetMode="External"/><Relationship Id="rId795" Type="http://schemas.openxmlformats.org/officeDocument/2006/relationships/hyperlink" Target="javascript:void(0);" TargetMode="External"/><Relationship Id="rId809" Type="http://schemas.openxmlformats.org/officeDocument/2006/relationships/hyperlink" Target="javascript:void(0);" TargetMode="External"/><Relationship Id="rId1201" Type="http://schemas.openxmlformats.org/officeDocument/2006/relationships/hyperlink" Target="javascript:void(0);" TargetMode="External"/><Relationship Id="rId1439" Type="http://schemas.openxmlformats.org/officeDocument/2006/relationships/hyperlink" Target="javascript:void(0);" TargetMode="External"/><Relationship Id="rId1646" Type="http://schemas.openxmlformats.org/officeDocument/2006/relationships/hyperlink" Target="javascript:void(0);" TargetMode="External"/><Relationship Id="rId9" Type="http://schemas.openxmlformats.org/officeDocument/2006/relationships/hyperlink" Target="javascript:void(0);" TargetMode="External"/><Relationship Id="rId210" Type="http://schemas.openxmlformats.org/officeDocument/2006/relationships/hyperlink" Target="javascript:void(0);" TargetMode="External"/><Relationship Id="rId448" Type="http://schemas.openxmlformats.org/officeDocument/2006/relationships/hyperlink" Target="javascript:void(0);" TargetMode="External"/><Relationship Id="rId655" Type="http://schemas.openxmlformats.org/officeDocument/2006/relationships/hyperlink" Target="javascript:void(0);" TargetMode="External"/><Relationship Id="rId862" Type="http://schemas.openxmlformats.org/officeDocument/2006/relationships/hyperlink" Target="javascript:void(0);" TargetMode="External"/><Relationship Id="rId1078" Type="http://schemas.openxmlformats.org/officeDocument/2006/relationships/hyperlink" Target="javascript:void(0);" TargetMode="External"/><Relationship Id="rId1285" Type="http://schemas.openxmlformats.org/officeDocument/2006/relationships/hyperlink" Target="javascript:void(0);" TargetMode="External"/><Relationship Id="rId1492" Type="http://schemas.openxmlformats.org/officeDocument/2006/relationships/hyperlink" Target="javascript:void(0);" TargetMode="External"/><Relationship Id="rId1506" Type="http://schemas.openxmlformats.org/officeDocument/2006/relationships/hyperlink" Target="javascript:void(0);" TargetMode="External"/><Relationship Id="rId1713" Type="http://schemas.openxmlformats.org/officeDocument/2006/relationships/hyperlink" Target="javascript:void(0);" TargetMode="External"/><Relationship Id="rId294" Type="http://schemas.openxmlformats.org/officeDocument/2006/relationships/hyperlink" Target="javascript:void(0);" TargetMode="External"/><Relationship Id="rId308" Type="http://schemas.openxmlformats.org/officeDocument/2006/relationships/hyperlink" Target="javascript:void(0);" TargetMode="External"/><Relationship Id="rId515" Type="http://schemas.openxmlformats.org/officeDocument/2006/relationships/hyperlink" Target="javascript:void(0);" TargetMode="External"/><Relationship Id="rId722" Type="http://schemas.openxmlformats.org/officeDocument/2006/relationships/hyperlink" Target="javascript:void(0);" TargetMode="External"/><Relationship Id="rId1145" Type="http://schemas.openxmlformats.org/officeDocument/2006/relationships/hyperlink" Target="javascript:void(0);" TargetMode="External"/><Relationship Id="rId1352" Type="http://schemas.openxmlformats.org/officeDocument/2006/relationships/hyperlink" Target="javascript:void(0);" TargetMode="External"/><Relationship Id="rId89" Type="http://schemas.openxmlformats.org/officeDocument/2006/relationships/hyperlink" Target="javascript:void(0);" TargetMode="External"/><Relationship Id="rId154" Type="http://schemas.openxmlformats.org/officeDocument/2006/relationships/hyperlink" Target="javascript:void(0);" TargetMode="External"/><Relationship Id="rId361" Type="http://schemas.openxmlformats.org/officeDocument/2006/relationships/hyperlink" Target="javascript:void(0);" TargetMode="External"/><Relationship Id="rId599" Type="http://schemas.openxmlformats.org/officeDocument/2006/relationships/hyperlink" Target="javascript:void(0);" TargetMode="External"/><Relationship Id="rId1005" Type="http://schemas.openxmlformats.org/officeDocument/2006/relationships/hyperlink" Target="javascript:void(0);" TargetMode="External"/><Relationship Id="rId1212" Type="http://schemas.openxmlformats.org/officeDocument/2006/relationships/hyperlink" Target="javascript:void(0);" TargetMode="External"/><Relationship Id="rId1657" Type="http://schemas.openxmlformats.org/officeDocument/2006/relationships/hyperlink" Target="javascript:void(0);" TargetMode="External"/><Relationship Id="rId459" Type="http://schemas.openxmlformats.org/officeDocument/2006/relationships/hyperlink" Target="javascript:void(0);" TargetMode="External"/><Relationship Id="rId666" Type="http://schemas.openxmlformats.org/officeDocument/2006/relationships/hyperlink" Target="javascript:void(0);" TargetMode="External"/><Relationship Id="rId873" Type="http://schemas.openxmlformats.org/officeDocument/2006/relationships/hyperlink" Target="javascript:void(0);" TargetMode="External"/><Relationship Id="rId1089" Type="http://schemas.openxmlformats.org/officeDocument/2006/relationships/hyperlink" Target="javascript:void(0);" TargetMode="External"/><Relationship Id="rId1296" Type="http://schemas.openxmlformats.org/officeDocument/2006/relationships/hyperlink" Target="javascript:void(0);" TargetMode="External"/><Relationship Id="rId1517" Type="http://schemas.openxmlformats.org/officeDocument/2006/relationships/hyperlink" Target="javascript:void(0);" TargetMode="External"/><Relationship Id="rId1724" Type="http://schemas.openxmlformats.org/officeDocument/2006/relationships/hyperlink" Target="javascript:void(0);" TargetMode="External"/><Relationship Id="rId16" Type="http://schemas.openxmlformats.org/officeDocument/2006/relationships/hyperlink" Target="javascript:void(0);" TargetMode="External"/><Relationship Id="rId221" Type="http://schemas.openxmlformats.org/officeDocument/2006/relationships/hyperlink" Target="javascript:void(0);" TargetMode="External"/><Relationship Id="rId319" Type="http://schemas.openxmlformats.org/officeDocument/2006/relationships/hyperlink" Target="javascript:void(0);" TargetMode="External"/><Relationship Id="rId526" Type="http://schemas.openxmlformats.org/officeDocument/2006/relationships/hyperlink" Target="javascript:void(0);" TargetMode="External"/><Relationship Id="rId1156" Type="http://schemas.openxmlformats.org/officeDocument/2006/relationships/hyperlink" Target="javascript:void(0);" TargetMode="External"/><Relationship Id="rId1363" Type="http://schemas.openxmlformats.org/officeDocument/2006/relationships/hyperlink" Target="javascript:void(0);" TargetMode="External"/><Relationship Id="rId733" Type="http://schemas.openxmlformats.org/officeDocument/2006/relationships/hyperlink" Target="javascript:void(0);" TargetMode="External"/><Relationship Id="rId940" Type="http://schemas.openxmlformats.org/officeDocument/2006/relationships/hyperlink" Target="javascript:void(0);" TargetMode="External"/><Relationship Id="rId1016" Type="http://schemas.openxmlformats.org/officeDocument/2006/relationships/hyperlink" Target="javascript:void(0);" TargetMode="External"/><Relationship Id="rId1570" Type="http://schemas.openxmlformats.org/officeDocument/2006/relationships/hyperlink" Target="javascript:void(0);" TargetMode="External"/><Relationship Id="rId1668" Type="http://schemas.openxmlformats.org/officeDocument/2006/relationships/hyperlink" Target="javascript:void(0);" TargetMode="External"/><Relationship Id="rId165" Type="http://schemas.openxmlformats.org/officeDocument/2006/relationships/hyperlink" Target="javascript:void(0);" TargetMode="External"/><Relationship Id="rId372" Type="http://schemas.openxmlformats.org/officeDocument/2006/relationships/hyperlink" Target="javascript:void(0);" TargetMode="External"/><Relationship Id="rId677" Type="http://schemas.openxmlformats.org/officeDocument/2006/relationships/hyperlink" Target="javascript:void(0);" TargetMode="External"/><Relationship Id="rId800" Type="http://schemas.openxmlformats.org/officeDocument/2006/relationships/hyperlink" Target="javascript:void(0);" TargetMode="External"/><Relationship Id="rId1223" Type="http://schemas.openxmlformats.org/officeDocument/2006/relationships/hyperlink" Target="javascript:void(0);" TargetMode="External"/><Relationship Id="rId1430" Type="http://schemas.openxmlformats.org/officeDocument/2006/relationships/hyperlink" Target="javascript:void(0);" TargetMode="External"/><Relationship Id="rId1528" Type="http://schemas.openxmlformats.org/officeDocument/2006/relationships/hyperlink" Target="javascript:void(0);" TargetMode="External"/><Relationship Id="rId232" Type="http://schemas.openxmlformats.org/officeDocument/2006/relationships/hyperlink" Target="javascript:void(0);" TargetMode="External"/><Relationship Id="rId884" Type="http://schemas.openxmlformats.org/officeDocument/2006/relationships/hyperlink" Target="javascript:void(0);" TargetMode="External"/><Relationship Id="rId1735" Type="http://schemas.openxmlformats.org/officeDocument/2006/relationships/hyperlink" Target="javascript:void(0);" TargetMode="External"/><Relationship Id="rId27" Type="http://schemas.openxmlformats.org/officeDocument/2006/relationships/hyperlink" Target="javascript:void(0);" TargetMode="External"/><Relationship Id="rId537" Type="http://schemas.openxmlformats.org/officeDocument/2006/relationships/hyperlink" Target="javascript:void(0);" TargetMode="External"/><Relationship Id="rId744" Type="http://schemas.openxmlformats.org/officeDocument/2006/relationships/hyperlink" Target="javascript:void(0);" TargetMode="External"/><Relationship Id="rId951" Type="http://schemas.openxmlformats.org/officeDocument/2006/relationships/hyperlink" Target="javascript:void(0);" TargetMode="External"/><Relationship Id="rId1167" Type="http://schemas.openxmlformats.org/officeDocument/2006/relationships/hyperlink" Target="javascript:void(0);" TargetMode="External"/><Relationship Id="rId1374" Type="http://schemas.openxmlformats.org/officeDocument/2006/relationships/hyperlink" Target="javascript:void(0);" TargetMode="External"/><Relationship Id="rId1581" Type="http://schemas.openxmlformats.org/officeDocument/2006/relationships/hyperlink" Target="javascript:void(0);" TargetMode="External"/><Relationship Id="rId1679" Type="http://schemas.openxmlformats.org/officeDocument/2006/relationships/hyperlink" Target="javascript:void(0);" TargetMode="External"/><Relationship Id="rId80" Type="http://schemas.openxmlformats.org/officeDocument/2006/relationships/hyperlink" Target="javascript:void(0);" TargetMode="External"/><Relationship Id="rId176" Type="http://schemas.openxmlformats.org/officeDocument/2006/relationships/hyperlink" Target="javascript:void(0);" TargetMode="External"/><Relationship Id="rId383" Type="http://schemas.openxmlformats.org/officeDocument/2006/relationships/hyperlink" Target="javascript:void(0);" TargetMode="External"/><Relationship Id="rId590" Type="http://schemas.openxmlformats.org/officeDocument/2006/relationships/hyperlink" Target="javascript:void(0);" TargetMode="External"/><Relationship Id="rId604" Type="http://schemas.openxmlformats.org/officeDocument/2006/relationships/hyperlink" Target="javascript:void(0);" TargetMode="External"/><Relationship Id="rId811" Type="http://schemas.openxmlformats.org/officeDocument/2006/relationships/hyperlink" Target="javascript:void(0);" TargetMode="External"/><Relationship Id="rId1027" Type="http://schemas.openxmlformats.org/officeDocument/2006/relationships/hyperlink" Target="javascript:void(0);" TargetMode="External"/><Relationship Id="rId1234" Type="http://schemas.openxmlformats.org/officeDocument/2006/relationships/hyperlink" Target="javascript:void(0);" TargetMode="External"/><Relationship Id="rId1441" Type="http://schemas.openxmlformats.org/officeDocument/2006/relationships/hyperlink" Target="javascript:void(0);" TargetMode="External"/><Relationship Id="rId243" Type="http://schemas.openxmlformats.org/officeDocument/2006/relationships/hyperlink" Target="javascript:void(0);" TargetMode="External"/><Relationship Id="rId450" Type="http://schemas.openxmlformats.org/officeDocument/2006/relationships/hyperlink" Target="javascript:void(0);" TargetMode="External"/><Relationship Id="rId688" Type="http://schemas.openxmlformats.org/officeDocument/2006/relationships/hyperlink" Target="javascript:void(0);" TargetMode="External"/><Relationship Id="rId895" Type="http://schemas.openxmlformats.org/officeDocument/2006/relationships/hyperlink" Target="javascript:void(0);" TargetMode="External"/><Relationship Id="rId909" Type="http://schemas.openxmlformats.org/officeDocument/2006/relationships/hyperlink" Target="javascript:void(0);" TargetMode="External"/><Relationship Id="rId1080" Type="http://schemas.openxmlformats.org/officeDocument/2006/relationships/hyperlink" Target="javascript:void(0);" TargetMode="External"/><Relationship Id="rId1301" Type="http://schemas.openxmlformats.org/officeDocument/2006/relationships/hyperlink" Target="javascript:void(0);" TargetMode="External"/><Relationship Id="rId1539" Type="http://schemas.openxmlformats.org/officeDocument/2006/relationships/hyperlink" Target="javascript:void(0);" TargetMode="External"/><Relationship Id="rId1746" Type="http://schemas.openxmlformats.org/officeDocument/2006/relationships/hyperlink" Target="javascript:void(0);" TargetMode="External"/><Relationship Id="rId38" Type="http://schemas.openxmlformats.org/officeDocument/2006/relationships/hyperlink" Target="javascript:void(0);" TargetMode="External"/><Relationship Id="rId103" Type="http://schemas.openxmlformats.org/officeDocument/2006/relationships/hyperlink" Target="javascript:void(0);" TargetMode="External"/><Relationship Id="rId310" Type="http://schemas.openxmlformats.org/officeDocument/2006/relationships/hyperlink" Target="javascript:void(0);" TargetMode="External"/><Relationship Id="rId548" Type="http://schemas.openxmlformats.org/officeDocument/2006/relationships/hyperlink" Target="javascript:void(0);" TargetMode="External"/><Relationship Id="rId755" Type="http://schemas.openxmlformats.org/officeDocument/2006/relationships/hyperlink" Target="javascript:void(0);" TargetMode="External"/><Relationship Id="rId962" Type="http://schemas.openxmlformats.org/officeDocument/2006/relationships/hyperlink" Target="javascript:void(0);" TargetMode="External"/><Relationship Id="rId1178" Type="http://schemas.openxmlformats.org/officeDocument/2006/relationships/hyperlink" Target="javascript:void(0);" TargetMode="External"/><Relationship Id="rId1385" Type="http://schemas.openxmlformats.org/officeDocument/2006/relationships/hyperlink" Target="javascript:void(0);" TargetMode="External"/><Relationship Id="rId1592" Type="http://schemas.openxmlformats.org/officeDocument/2006/relationships/hyperlink" Target="javascript:void(0);" TargetMode="External"/><Relationship Id="rId1606" Type="http://schemas.openxmlformats.org/officeDocument/2006/relationships/hyperlink" Target="javascript:void(0);" TargetMode="External"/><Relationship Id="rId91" Type="http://schemas.openxmlformats.org/officeDocument/2006/relationships/hyperlink" Target="javascript:void(0);" TargetMode="External"/><Relationship Id="rId187" Type="http://schemas.openxmlformats.org/officeDocument/2006/relationships/hyperlink" Target="javascript:void(0);" TargetMode="External"/><Relationship Id="rId394" Type="http://schemas.openxmlformats.org/officeDocument/2006/relationships/hyperlink" Target="javascript:void(0);" TargetMode="External"/><Relationship Id="rId408" Type="http://schemas.openxmlformats.org/officeDocument/2006/relationships/hyperlink" Target="javascript:void(0);" TargetMode="External"/><Relationship Id="rId615" Type="http://schemas.openxmlformats.org/officeDocument/2006/relationships/hyperlink" Target="javascript:void(0);" TargetMode="External"/><Relationship Id="rId822" Type="http://schemas.openxmlformats.org/officeDocument/2006/relationships/hyperlink" Target="javascript:void(0);" TargetMode="External"/><Relationship Id="rId1038" Type="http://schemas.openxmlformats.org/officeDocument/2006/relationships/hyperlink" Target="javascript:void(0);" TargetMode="External"/><Relationship Id="rId1245" Type="http://schemas.openxmlformats.org/officeDocument/2006/relationships/hyperlink" Target="javascript:void(0);" TargetMode="External"/><Relationship Id="rId1452" Type="http://schemas.openxmlformats.org/officeDocument/2006/relationships/hyperlink" Target="javascript:void(0);" TargetMode="External"/><Relationship Id="rId254" Type="http://schemas.openxmlformats.org/officeDocument/2006/relationships/hyperlink" Target="javascript:void(0);" TargetMode="External"/><Relationship Id="rId699" Type="http://schemas.openxmlformats.org/officeDocument/2006/relationships/hyperlink" Target="javascript:void(0);" TargetMode="External"/><Relationship Id="rId1091" Type="http://schemas.openxmlformats.org/officeDocument/2006/relationships/hyperlink" Target="javascript:void(0);" TargetMode="External"/><Relationship Id="rId1105" Type="http://schemas.openxmlformats.org/officeDocument/2006/relationships/hyperlink" Target="javascript:void(0);" TargetMode="External"/><Relationship Id="rId1312" Type="http://schemas.openxmlformats.org/officeDocument/2006/relationships/hyperlink" Target="javascript:void(0);" TargetMode="External"/><Relationship Id="rId1757" Type="http://schemas.openxmlformats.org/officeDocument/2006/relationships/hyperlink" Target="javascript:void(0);" TargetMode="External"/><Relationship Id="rId49" Type="http://schemas.openxmlformats.org/officeDocument/2006/relationships/hyperlink" Target="javascript:void(0);" TargetMode="External"/><Relationship Id="rId114" Type="http://schemas.openxmlformats.org/officeDocument/2006/relationships/hyperlink" Target="javascript:void(0);" TargetMode="External"/><Relationship Id="rId461" Type="http://schemas.openxmlformats.org/officeDocument/2006/relationships/hyperlink" Target="javascript:void(0);" TargetMode="External"/><Relationship Id="rId559" Type="http://schemas.openxmlformats.org/officeDocument/2006/relationships/hyperlink" Target="javascript:void(0);" TargetMode="External"/><Relationship Id="rId766" Type="http://schemas.openxmlformats.org/officeDocument/2006/relationships/hyperlink" Target="javascript:void(0);" TargetMode="External"/><Relationship Id="rId1189" Type="http://schemas.openxmlformats.org/officeDocument/2006/relationships/hyperlink" Target="javascript:void(0);" TargetMode="External"/><Relationship Id="rId1396" Type="http://schemas.openxmlformats.org/officeDocument/2006/relationships/hyperlink" Target="javascript:void(0);" TargetMode="External"/><Relationship Id="rId1617" Type="http://schemas.openxmlformats.org/officeDocument/2006/relationships/hyperlink" Target="javascript:void(0);" TargetMode="External"/><Relationship Id="rId198" Type="http://schemas.openxmlformats.org/officeDocument/2006/relationships/hyperlink" Target="javascript:void(0);" TargetMode="External"/><Relationship Id="rId321" Type="http://schemas.openxmlformats.org/officeDocument/2006/relationships/hyperlink" Target="javascript:void(0);" TargetMode="External"/><Relationship Id="rId419" Type="http://schemas.openxmlformats.org/officeDocument/2006/relationships/hyperlink" Target="javascript:void(0);" TargetMode="External"/><Relationship Id="rId626" Type="http://schemas.openxmlformats.org/officeDocument/2006/relationships/hyperlink" Target="javascript:void(0);" TargetMode="External"/><Relationship Id="rId973" Type="http://schemas.openxmlformats.org/officeDocument/2006/relationships/hyperlink" Target="javascript:void(0);" TargetMode="External"/><Relationship Id="rId1049" Type="http://schemas.openxmlformats.org/officeDocument/2006/relationships/hyperlink" Target="javascript:void(0);" TargetMode="External"/><Relationship Id="rId1256" Type="http://schemas.openxmlformats.org/officeDocument/2006/relationships/hyperlink" Target="javascript:void(0);" TargetMode="External"/><Relationship Id="rId833" Type="http://schemas.openxmlformats.org/officeDocument/2006/relationships/hyperlink" Target="javascript:void(0);" TargetMode="External"/><Relationship Id="rId1116" Type="http://schemas.openxmlformats.org/officeDocument/2006/relationships/hyperlink" Target="javascript:void(0);" TargetMode="External"/><Relationship Id="rId1463" Type="http://schemas.openxmlformats.org/officeDocument/2006/relationships/hyperlink" Target="javascript:void(0);" TargetMode="External"/><Relationship Id="rId1670" Type="http://schemas.openxmlformats.org/officeDocument/2006/relationships/hyperlink" Target="javascript:void(0);" TargetMode="External"/><Relationship Id="rId1768" Type="http://schemas.openxmlformats.org/officeDocument/2006/relationships/hyperlink" Target="javascript:void(0);" TargetMode="External"/><Relationship Id="rId265" Type="http://schemas.openxmlformats.org/officeDocument/2006/relationships/hyperlink" Target="javascript:void(0);" TargetMode="External"/><Relationship Id="rId472" Type="http://schemas.openxmlformats.org/officeDocument/2006/relationships/hyperlink" Target="javascript:void(0);" TargetMode="External"/><Relationship Id="rId900" Type="http://schemas.openxmlformats.org/officeDocument/2006/relationships/hyperlink" Target="javascript:void(0);" TargetMode="External"/><Relationship Id="rId1323" Type="http://schemas.openxmlformats.org/officeDocument/2006/relationships/hyperlink" Target="javascript:void(0);" TargetMode="External"/><Relationship Id="rId1530" Type="http://schemas.openxmlformats.org/officeDocument/2006/relationships/hyperlink" Target="javascript:void(0);" TargetMode="External"/><Relationship Id="rId1628" Type="http://schemas.openxmlformats.org/officeDocument/2006/relationships/hyperlink" Target="javascript:void(0);" TargetMode="External"/><Relationship Id="rId125" Type="http://schemas.openxmlformats.org/officeDocument/2006/relationships/hyperlink" Target="javascript:void(0);" TargetMode="External"/><Relationship Id="rId332" Type="http://schemas.openxmlformats.org/officeDocument/2006/relationships/hyperlink" Target="javascript:void(0);" TargetMode="External"/><Relationship Id="rId777" Type="http://schemas.openxmlformats.org/officeDocument/2006/relationships/hyperlink" Target="javascript:void(0);" TargetMode="External"/><Relationship Id="rId984" Type="http://schemas.openxmlformats.org/officeDocument/2006/relationships/hyperlink" Target="javascript:void(0);" TargetMode="External"/><Relationship Id="rId637" Type="http://schemas.openxmlformats.org/officeDocument/2006/relationships/hyperlink" Target="javascript:void(0);" TargetMode="External"/><Relationship Id="rId844" Type="http://schemas.openxmlformats.org/officeDocument/2006/relationships/hyperlink" Target="javascript:void(0);" TargetMode="External"/><Relationship Id="rId1267" Type="http://schemas.openxmlformats.org/officeDocument/2006/relationships/hyperlink" Target="javascript:void(0);" TargetMode="External"/><Relationship Id="rId1474" Type="http://schemas.openxmlformats.org/officeDocument/2006/relationships/hyperlink" Target="javascript:void(0);" TargetMode="External"/><Relationship Id="rId1681" Type="http://schemas.openxmlformats.org/officeDocument/2006/relationships/hyperlink" Target="javascript:void(0);" TargetMode="External"/><Relationship Id="rId276" Type="http://schemas.openxmlformats.org/officeDocument/2006/relationships/hyperlink" Target="javascript:void(0);" TargetMode="External"/><Relationship Id="rId483" Type="http://schemas.openxmlformats.org/officeDocument/2006/relationships/hyperlink" Target="javascript:void(0);" TargetMode="External"/><Relationship Id="rId690" Type="http://schemas.openxmlformats.org/officeDocument/2006/relationships/hyperlink" Target="javascript:void(0);" TargetMode="External"/><Relationship Id="rId704" Type="http://schemas.openxmlformats.org/officeDocument/2006/relationships/hyperlink" Target="javascript:void(0);" TargetMode="External"/><Relationship Id="rId911" Type="http://schemas.openxmlformats.org/officeDocument/2006/relationships/hyperlink" Target="javascript:void(0);" TargetMode="External"/><Relationship Id="rId1127" Type="http://schemas.openxmlformats.org/officeDocument/2006/relationships/hyperlink" Target="javascript:void(0);" TargetMode="External"/><Relationship Id="rId1334" Type="http://schemas.openxmlformats.org/officeDocument/2006/relationships/hyperlink" Target="javascript:void(0);" TargetMode="External"/><Relationship Id="rId1541" Type="http://schemas.openxmlformats.org/officeDocument/2006/relationships/hyperlink" Target="javascript:void(0);" TargetMode="External"/><Relationship Id="rId40" Type="http://schemas.openxmlformats.org/officeDocument/2006/relationships/hyperlink" Target="javascript:void(0);" TargetMode="External"/><Relationship Id="rId136" Type="http://schemas.openxmlformats.org/officeDocument/2006/relationships/hyperlink" Target="javascript:void(0);" TargetMode="External"/><Relationship Id="rId343" Type="http://schemas.openxmlformats.org/officeDocument/2006/relationships/hyperlink" Target="javascript:void(0);" TargetMode="External"/><Relationship Id="rId550" Type="http://schemas.openxmlformats.org/officeDocument/2006/relationships/hyperlink" Target="javascript:void(0);" TargetMode="External"/><Relationship Id="rId788" Type="http://schemas.openxmlformats.org/officeDocument/2006/relationships/hyperlink" Target="javascript:void(0);" TargetMode="External"/><Relationship Id="rId995" Type="http://schemas.openxmlformats.org/officeDocument/2006/relationships/hyperlink" Target="javascript:void(0);" TargetMode="External"/><Relationship Id="rId1180" Type="http://schemas.openxmlformats.org/officeDocument/2006/relationships/hyperlink" Target="javascript:void(0);" TargetMode="External"/><Relationship Id="rId1401" Type="http://schemas.openxmlformats.org/officeDocument/2006/relationships/hyperlink" Target="javascript:void(0);" TargetMode="External"/><Relationship Id="rId1639" Type="http://schemas.openxmlformats.org/officeDocument/2006/relationships/hyperlink" Target="javascript:void(0);" TargetMode="External"/><Relationship Id="rId203" Type="http://schemas.openxmlformats.org/officeDocument/2006/relationships/hyperlink" Target="javascript:void(0);" TargetMode="External"/><Relationship Id="rId648" Type="http://schemas.openxmlformats.org/officeDocument/2006/relationships/hyperlink" Target="javascript:void(0);" TargetMode="External"/><Relationship Id="rId855" Type="http://schemas.openxmlformats.org/officeDocument/2006/relationships/hyperlink" Target="javascript:void(0);" TargetMode="External"/><Relationship Id="rId1040" Type="http://schemas.openxmlformats.org/officeDocument/2006/relationships/hyperlink" Target="javascript:void(0);" TargetMode="External"/><Relationship Id="rId1278" Type="http://schemas.openxmlformats.org/officeDocument/2006/relationships/hyperlink" Target="javascript:void(0);" TargetMode="External"/><Relationship Id="rId1485" Type="http://schemas.openxmlformats.org/officeDocument/2006/relationships/hyperlink" Target="javascript:void(0);" TargetMode="External"/><Relationship Id="rId1692" Type="http://schemas.openxmlformats.org/officeDocument/2006/relationships/hyperlink" Target="javascript:void(0);" TargetMode="External"/><Relationship Id="rId1706" Type="http://schemas.openxmlformats.org/officeDocument/2006/relationships/hyperlink" Target="javascript:void(0);" TargetMode="External"/><Relationship Id="rId287" Type="http://schemas.openxmlformats.org/officeDocument/2006/relationships/hyperlink" Target="javascript:void(0);" TargetMode="External"/><Relationship Id="rId410" Type="http://schemas.openxmlformats.org/officeDocument/2006/relationships/hyperlink" Target="javascript:void(0);" TargetMode="External"/><Relationship Id="rId494" Type="http://schemas.openxmlformats.org/officeDocument/2006/relationships/hyperlink" Target="javascript:void(0);" TargetMode="External"/><Relationship Id="rId508" Type="http://schemas.openxmlformats.org/officeDocument/2006/relationships/hyperlink" Target="javascript:void(0);" TargetMode="External"/><Relationship Id="rId715" Type="http://schemas.openxmlformats.org/officeDocument/2006/relationships/hyperlink" Target="javascript:void(0);" TargetMode="External"/><Relationship Id="rId922" Type="http://schemas.openxmlformats.org/officeDocument/2006/relationships/hyperlink" Target="javascript:void(0);" TargetMode="External"/><Relationship Id="rId1138" Type="http://schemas.openxmlformats.org/officeDocument/2006/relationships/hyperlink" Target="javascript:void(0);" TargetMode="External"/><Relationship Id="rId1345" Type="http://schemas.openxmlformats.org/officeDocument/2006/relationships/hyperlink" Target="javascript:void(0);" TargetMode="External"/><Relationship Id="rId1552" Type="http://schemas.openxmlformats.org/officeDocument/2006/relationships/hyperlink" Target="javascript:void(0);" TargetMode="External"/><Relationship Id="rId147" Type="http://schemas.openxmlformats.org/officeDocument/2006/relationships/hyperlink" Target="javascript:void(0);" TargetMode="External"/><Relationship Id="rId354" Type="http://schemas.openxmlformats.org/officeDocument/2006/relationships/hyperlink" Target="javascript:void(0);" TargetMode="External"/><Relationship Id="rId799" Type="http://schemas.openxmlformats.org/officeDocument/2006/relationships/hyperlink" Target="javascript:void(0);" TargetMode="External"/><Relationship Id="rId1191" Type="http://schemas.openxmlformats.org/officeDocument/2006/relationships/hyperlink" Target="javascript:void(0);" TargetMode="External"/><Relationship Id="rId1205" Type="http://schemas.openxmlformats.org/officeDocument/2006/relationships/hyperlink" Target="javascript:void(0);" TargetMode="External"/><Relationship Id="rId51" Type="http://schemas.openxmlformats.org/officeDocument/2006/relationships/hyperlink" Target="javascript:void(0);" TargetMode="External"/><Relationship Id="rId561" Type="http://schemas.openxmlformats.org/officeDocument/2006/relationships/hyperlink" Target="javascript:void(0);" TargetMode="External"/><Relationship Id="rId659" Type="http://schemas.openxmlformats.org/officeDocument/2006/relationships/hyperlink" Target="javascript:void(0);" TargetMode="External"/><Relationship Id="rId866" Type="http://schemas.openxmlformats.org/officeDocument/2006/relationships/hyperlink" Target="javascript:void(0);" TargetMode="External"/><Relationship Id="rId1289" Type="http://schemas.openxmlformats.org/officeDocument/2006/relationships/hyperlink" Target="javascript:void(0);" TargetMode="External"/><Relationship Id="rId1412" Type="http://schemas.openxmlformats.org/officeDocument/2006/relationships/hyperlink" Target="javascript:void(0);" TargetMode="External"/><Relationship Id="rId1496" Type="http://schemas.openxmlformats.org/officeDocument/2006/relationships/hyperlink" Target="javascript:void(0);" TargetMode="External"/><Relationship Id="rId1717" Type="http://schemas.openxmlformats.org/officeDocument/2006/relationships/hyperlink" Target="javascript:void(0);" TargetMode="External"/><Relationship Id="rId214" Type="http://schemas.openxmlformats.org/officeDocument/2006/relationships/hyperlink" Target="javascript:void(0);" TargetMode="External"/><Relationship Id="rId298" Type="http://schemas.openxmlformats.org/officeDocument/2006/relationships/hyperlink" Target="javascript:void(0);" TargetMode="External"/><Relationship Id="rId421" Type="http://schemas.openxmlformats.org/officeDocument/2006/relationships/hyperlink" Target="javascript:void(0);" TargetMode="External"/><Relationship Id="rId519" Type="http://schemas.openxmlformats.org/officeDocument/2006/relationships/hyperlink" Target="javascript:void(0);" TargetMode="External"/><Relationship Id="rId1051" Type="http://schemas.openxmlformats.org/officeDocument/2006/relationships/hyperlink" Target="javascript:void(0);" TargetMode="External"/><Relationship Id="rId1149" Type="http://schemas.openxmlformats.org/officeDocument/2006/relationships/hyperlink" Target="javascript:void(0);" TargetMode="External"/><Relationship Id="rId1356" Type="http://schemas.openxmlformats.org/officeDocument/2006/relationships/hyperlink" Target="javascript:void(0);" TargetMode="External"/><Relationship Id="rId158" Type="http://schemas.openxmlformats.org/officeDocument/2006/relationships/hyperlink" Target="javascript:void(0);" TargetMode="External"/><Relationship Id="rId726" Type="http://schemas.openxmlformats.org/officeDocument/2006/relationships/hyperlink" Target="javascript:void(0);" TargetMode="External"/><Relationship Id="rId933" Type="http://schemas.openxmlformats.org/officeDocument/2006/relationships/hyperlink" Target="javascript:void(0);" TargetMode="External"/><Relationship Id="rId1009" Type="http://schemas.openxmlformats.org/officeDocument/2006/relationships/hyperlink" Target="javascript:void(0);" TargetMode="External"/><Relationship Id="rId1563" Type="http://schemas.openxmlformats.org/officeDocument/2006/relationships/hyperlink" Target="javascript:void(0);" TargetMode="External"/><Relationship Id="rId1770" Type="http://schemas.openxmlformats.org/officeDocument/2006/relationships/hyperlink" Target="javascript:void(0);" TargetMode="External"/><Relationship Id="rId62" Type="http://schemas.openxmlformats.org/officeDocument/2006/relationships/hyperlink" Target="javascript:void(0);" TargetMode="External"/><Relationship Id="rId365" Type="http://schemas.openxmlformats.org/officeDocument/2006/relationships/hyperlink" Target="javascript:void(0);" TargetMode="External"/><Relationship Id="rId572" Type="http://schemas.openxmlformats.org/officeDocument/2006/relationships/hyperlink" Target="javascript:void(0);" TargetMode="External"/><Relationship Id="rId1216" Type="http://schemas.openxmlformats.org/officeDocument/2006/relationships/hyperlink" Target="javascript:void(0);" TargetMode="External"/><Relationship Id="rId1423" Type="http://schemas.openxmlformats.org/officeDocument/2006/relationships/hyperlink" Target="javascript:void(0);" TargetMode="External"/><Relationship Id="rId1630" Type="http://schemas.openxmlformats.org/officeDocument/2006/relationships/hyperlink" Target="javascript:void(0);" TargetMode="External"/><Relationship Id="rId225" Type="http://schemas.openxmlformats.org/officeDocument/2006/relationships/hyperlink" Target="javascript:void(0);" TargetMode="External"/><Relationship Id="rId432" Type="http://schemas.openxmlformats.org/officeDocument/2006/relationships/hyperlink" Target="javascript:void(0);" TargetMode="External"/><Relationship Id="rId877" Type="http://schemas.openxmlformats.org/officeDocument/2006/relationships/hyperlink" Target="javascript:void(0);" TargetMode="External"/><Relationship Id="rId1062" Type="http://schemas.openxmlformats.org/officeDocument/2006/relationships/hyperlink" Target="javascript:void(0);" TargetMode="External"/><Relationship Id="rId1728" Type="http://schemas.openxmlformats.org/officeDocument/2006/relationships/hyperlink" Target="javascript:void(0);" TargetMode="External"/><Relationship Id="rId737" Type="http://schemas.openxmlformats.org/officeDocument/2006/relationships/hyperlink" Target="javascript:void(0);" TargetMode="External"/><Relationship Id="rId944" Type="http://schemas.openxmlformats.org/officeDocument/2006/relationships/hyperlink" Target="javascript:void(0);" TargetMode="External"/><Relationship Id="rId1367" Type="http://schemas.openxmlformats.org/officeDocument/2006/relationships/hyperlink" Target="javascript:void(0);" TargetMode="External"/><Relationship Id="rId1574" Type="http://schemas.openxmlformats.org/officeDocument/2006/relationships/hyperlink" Target="javascript:void(0);" TargetMode="External"/><Relationship Id="rId73" Type="http://schemas.openxmlformats.org/officeDocument/2006/relationships/hyperlink" Target="javascript:void(0);" TargetMode="External"/><Relationship Id="rId169" Type="http://schemas.openxmlformats.org/officeDocument/2006/relationships/hyperlink" Target="javascript:void(0);" TargetMode="External"/><Relationship Id="rId376" Type="http://schemas.openxmlformats.org/officeDocument/2006/relationships/hyperlink" Target="javascript:void(0);" TargetMode="External"/><Relationship Id="rId583" Type="http://schemas.openxmlformats.org/officeDocument/2006/relationships/hyperlink" Target="javascript:void(0);" TargetMode="External"/><Relationship Id="rId790" Type="http://schemas.openxmlformats.org/officeDocument/2006/relationships/hyperlink" Target="javascript:void(0);" TargetMode="External"/><Relationship Id="rId804" Type="http://schemas.openxmlformats.org/officeDocument/2006/relationships/hyperlink" Target="javascript:void(0);" TargetMode="External"/><Relationship Id="rId1227" Type="http://schemas.openxmlformats.org/officeDocument/2006/relationships/hyperlink" Target="javascript:void(0);" TargetMode="External"/><Relationship Id="rId1434" Type="http://schemas.openxmlformats.org/officeDocument/2006/relationships/hyperlink" Target="javascript:void(0);" TargetMode="External"/><Relationship Id="rId1641" Type="http://schemas.openxmlformats.org/officeDocument/2006/relationships/hyperlink" Target="javascript:void(0);" TargetMode="External"/><Relationship Id="rId4" Type="http://schemas.openxmlformats.org/officeDocument/2006/relationships/hyperlink" Target="javascript:void(0);" TargetMode="External"/><Relationship Id="rId236" Type="http://schemas.openxmlformats.org/officeDocument/2006/relationships/hyperlink" Target="javascript:void(0);" TargetMode="External"/><Relationship Id="rId443" Type="http://schemas.openxmlformats.org/officeDocument/2006/relationships/hyperlink" Target="javascript:void(0);" TargetMode="External"/><Relationship Id="rId650" Type="http://schemas.openxmlformats.org/officeDocument/2006/relationships/hyperlink" Target="javascript:void(0);" TargetMode="External"/><Relationship Id="rId888" Type="http://schemas.openxmlformats.org/officeDocument/2006/relationships/hyperlink" Target="javascript:void(0);" TargetMode="External"/><Relationship Id="rId1073" Type="http://schemas.openxmlformats.org/officeDocument/2006/relationships/hyperlink" Target="javascript:void(0);" TargetMode="External"/><Relationship Id="rId1280" Type="http://schemas.openxmlformats.org/officeDocument/2006/relationships/hyperlink" Target="javascript:void(0);" TargetMode="External"/><Relationship Id="rId1501" Type="http://schemas.openxmlformats.org/officeDocument/2006/relationships/hyperlink" Target="javascript:void(0);" TargetMode="External"/><Relationship Id="rId1739" Type="http://schemas.openxmlformats.org/officeDocument/2006/relationships/hyperlink" Target="javascript:void(0);" TargetMode="External"/><Relationship Id="rId303" Type="http://schemas.openxmlformats.org/officeDocument/2006/relationships/hyperlink" Target="javascript:void(0);" TargetMode="External"/><Relationship Id="rId748" Type="http://schemas.openxmlformats.org/officeDocument/2006/relationships/hyperlink" Target="javascript:void(0);" TargetMode="External"/><Relationship Id="rId955" Type="http://schemas.openxmlformats.org/officeDocument/2006/relationships/hyperlink" Target="javascript:void(0);" TargetMode="External"/><Relationship Id="rId1140" Type="http://schemas.openxmlformats.org/officeDocument/2006/relationships/hyperlink" Target="javascript:void(0);" TargetMode="External"/><Relationship Id="rId1378" Type="http://schemas.openxmlformats.org/officeDocument/2006/relationships/hyperlink" Target="javascript:void(0);" TargetMode="External"/><Relationship Id="rId1585" Type="http://schemas.openxmlformats.org/officeDocument/2006/relationships/hyperlink" Target="javascript:void(0);" TargetMode="External"/><Relationship Id="rId84" Type="http://schemas.openxmlformats.org/officeDocument/2006/relationships/hyperlink" Target="javascript:void(0);" TargetMode="External"/><Relationship Id="rId387" Type="http://schemas.openxmlformats.org/officeDocument/2006/relationships/hyperlink" Target="javascript:void(0);" TargetMode="External"/><Relationship Id="rId510" Type="http://schemas.openxmlformats.org/officeDocument/2006/relationships/hyperlink" Target="javascript:void(0);" TargetMode="External"/><Relationship Id="rId594" Type="http://schemas.openxmlformats.org/officeDocument/2006/relationships/hyperlink" Target="javascript:void(0);" TargetMode="External"/><Relationship Id="rId608" Type="http://schemas.openxmlformats.org/officeDocument/2006/relationships/hyperlink" Target="javascript:void(0);" TargetMode="External"/><Relationship Id="rId815" Type="http://schemas.openxmlformats.org/officeDocument/2006/relationships/hyperlink" Target="javascript:void(0);" TargetMode="External"/><Relationship Id="rId1238" Type="http://schemas.openxmlformats.org/officeDocument/2006/relationships/hyperlink" Target="javascript:void(0);" TargetMode="External"/><Relationship Id="rId1445" Type="http://schemas.openxmlformats.org/officeDocument/2006/relationships/hyperlink" Target="javascript:void(0);" TargetMode="External"/><Relationship Id="rId1652" Type="http://schemas.openxmlformats.org/officeDocument/2006/relationships/hyperlink" Target="javascript:void(0);" TargetMode="External"/><Relationship Id="rId247" Type="http://schemas.openxmlformats.org/officeDocument/2006/relationships/hyperlink" Target="javascript:void(0);" TargetMode="External"/><Relationship Id="rId899" Type="http://schemas.openxmlformats.org/officeDocument/2006/relationships/hyperlink" Target="javascript:void(0);" TargetMode="External"/><Relationship Id="rId1000" Type="http://schemas.openxmlformats.org/officeDocument/2006/relationships/hyperlink" Target="javascript:void(0);" TargetMode="External"/><Relationship Id="rId1084" Type="http://schemas.openxmlformats.org/officeDocument/2006/relationships/hyperlink" Target="javascript:void(0);" TargetMode="External"/><Relationship Id="rId1305" Type="http://schemas.openxmlformats.org/officeDocument/2006/relationships/hyperlink" Target="javascript:void(0);" TargetMode="External"/><Relationship Id="rId107" Type="http://schemas.openxmlformats.org/officeDocument/2006/relationships/hyperlink" Target="javascript:void(0);" TargetMode="External"/><Relationship Id="rId454" Type="http://schemas.openxmlformats.org/officeDocument/2006/relationships/hyperlink" Target="javascript:void(0);" TargetMode="External"/><Relationship Id="rId661" Type="http://schemas.openxmlformats.org/officeDocument/2006/relationships/hyperlink" Target="javascript:void(0);" TargetMode="External"/><Relationship Id="rId759" Type="http://schemas.openxmlformats.org/officeDocument/2006/relationships/hyperlink" Target="javascript:void(0);" TargetMode="External"/><Relationship Id="rId966" Type="http://schemas.openxmlformats.org/officeDocument/2006/relationships/hyperlink" Target="javascript:void(0);" TargetMode="External"/><Relationship Id="rId1291" Type="http://schemas.openxmlformats.org/officeDocument/2006/relationships/hyperlink" Target="javascript:void(0);" TargetMode="External"/><Relationship Id="rId1389" Type="http://schemas.openxmlformats.org/officeDocument/2006/relationships/hyperlink" Target="javascript:void(0);" TargetMode="External"/><Relationship Id="rId1512" Type="http://schemas.openxmlformats.org/officeDocument/2006/relationships/hyperlink" Target="javascript:void(0);" TargetMode="External"/><Relationship Id="rId1596" Type="http://schemas.openxmlformats.org/officeDocument/2006/relationships/hyperlink" Target="javascript:void(0);" TargetMode="External"/><Relationship Id="rId11" Type="http://schemas.openxmlformats.org/officeDocument/2006/relationships/hyperlink" Target="javascript:void(0);" TargetMode="External"/><Relationship Id="rId314" Type="http://schemas.openxmlformats.org/officeDocument/2006/relationships/hyperlink" Target="javascript:void(0);" TargetMode="External"/><Relationship Id="rId398" Type="http://schemas.openxmlformats.org/officeDocument/2006/relationships/hyperlink" Target="javascript:void(0);" TargetMode="External"/><Relationship Id="rId521" Type="http://schemas.openxmlformats.org/officeDocument/2006/relationships/hyperlink" Target="javascript:void(0);" TargetMode="External"/><Relationship Id="rId619" Type="http://schemas.openxmlformats.org/officeDocument/2006/relationships/hyperlink" Target="javascript:void(0);" TargetMode="External"/><Relationship Id="rId1151" Type="http://schemas.openxmlformats.org/officeDocument/2006/relationships/hyperlink" Target="javascript:void(0);" TargetMode="External"/><Relationship Id="rId1249" Type="http://schemas.openxmlformats.org/officeDocument/2006/relationships/hyperlink" Target="javascript:void(0);" TargetMode="External"/><Relationship Id="rId95" Type="http://schemas.openxmlformats.org/officeDocument/2006/relationships/hyperlink" Target="javascript:void(0);" TargetMode="External"/><Relationship Id="rId160" Type="http://schemas.openxmlformats.org/officeDocument/2006/relationships/hyperlink" Target="javascript:void(0);" TargetMode="External"/><Relationship Id="rId826" Type="http://schemas.openxmlformats.org/officeDocument/2006/relationships/hyperlink" Target="javascript:void(0);" TargetMode="External"/><Relationship Id="rId1011" Type="http://schemas.openxmlformats.org/officeDocument/2006/relationships/hyperlink" Target="javascript:void(0);" TargetMode="External"/><Relationship Id="rId1109" Type="http://schemas.openxmlformats.org/officeDocument/2006/relationships/hyperlink" Target="javascript:void(0);" TargetMode="External"/><Relationship Id="rId1456" Type="http://schemas.openxmlformats.org/officeDocument/2006/relationships/hyperlink" Target="javascript:void(0);" TargetMode="External"/><Relationship Id="rId1663" Type="http://schemas.openxmlformats.org/officeDocument/2006/relationships/hyperlink" Target="javascript:void(0);" TargetMode="External"/><Relationship Id="rId258" Type="http://schemas.openxmlformats.org/officeDocument/2006/relationships/hyperlink" Target="javascript:void(0);" TargetMode="External"/><Relationship Id="rId465" Type="http://schemas.openxmlformats.org/officeDocument/2006/relationships/hyperlink" Target="javascript:void(0);" TargetMode="External"/><Relationship Id="rId672" Type="http://schemas.openxmlformats.org/officeDocument/2006/relationships/hyperlink" Target="javascript:void(0);" TargetMode="External"/><Relationship Id="rId1095" Type="http://schemas.openxmlformats.org/officeDocument/2006/relationships/hyperlink" Target="javascript:void(0);" TargetMode="External"/><Relationship Id="rId1316" Type="http://schemas.openxmlformats.org/officeDocument/2006/relationships/hyperlink" Target="javascript:void(0);" TargetMode="External"/><Relationship Id="rId1523" Type="http://schemas.openxmlformats.org/officeDocument/2006/relationships/hyperlink" Target="javascript:void(0);" TargetMode="External"/><Relationship Id="rId1730" Type="http://schemas.openxmlformats.org/officeDocument/2006/relationships/hyperlink" Target="javascript:void(0);" TargetMode="External"/><Relationship Id="rId22" Type="http://schemas.openxmlformats.org/officeDocument/2006/relationships/hyperlink" Target="javascript:void(0);" TargetMode="External"/><Relationship Id="rId118" Type="http://schemas.openxmlformats.org/officeDocument/2006/relationships/hyperlink" Target="javascript:void(0);" TargetMode="External"/><Relationship Id="rId325" Type="http://schemas.openxmlformats.org/officeDocument/2006/relationships/hyperlink" Target="javascript:void(0);" TargetMode="External"/><Relationship Id="rId532" Type="http://schemas.openxmlformats.org/officeDocument/2006/relationships/hyperlink" Target="javascript:void(0);" TargetMode="External"/><Relationship Id="rId977" Type="http://schemas.openxmlformats.org/officeDocument/2006/relationships/hyperlink" Target="javascript:void(0);" TargetMode="External"/><Relationship Id="rId1162" Type="http://schemas.openxmlformats.org/officeDocument/2006/relationships/hyperlink" Target="javascript:void(0);" TargetMode="External"/><Relationship Id="rId171" Type="http://schemas.openxmlformats.org/officeDocument/2006/relationships/hyperlink" Target="javascript:void(0);" TargetMode="External"/><Relationship Id="rId837" Type="http://schemas.openxmlformats.org/officeDocument/2006/relationships/hyperlink" Target="javascript:void(0);" TargetMode="External"/><Relationship Id="rId1022" Type="http://schemas.openxmlformats.org/officeDocument/2006/relationships/hyperlink" Target="javascript:void(0);" TargetMode="External"/><Relationship Id="rId1467" Type="http://schemas.openxmlformats.org/officeDocument/2006/relationships/hyperlink" Target="javascript:void(0);" TargetMode="External"/><Relationship Id="rId1674" Type="http://schemas.openxmlformats.org/officeDocument/2006/relationships/hyperlink" Target="javascript:void(0);" TargetMode="External"/><Relationship Id="rId269" Type="http://schemas.openxmlformats.org/officeDocument/2006/relationships/hyperlink" Target="javascript:void(0);" TargetMode="External"/><Relationship Id="rId476" Type="http://schemas.openxmlformats.org/officeDocument/2006/relationships/hyperlink" Target="javascript:void(0);" TargetMode="External"/><Relationship Id="rId683" Type="http://schemas.openxmlformats.org/officeDocument/2006/relationships/hyperlink" Target="javascript:void(0);" TargetMode="External"/><Relationship Id="rId890" Type="http://schemas.openxmlformats.org/officeDocument/2006/relationships/hyperlink" Target="javascript:void(0);" TargetMode="External"/><Relationship Id="rId904" Type="http://schemas.openxmlformats.org/officeDocument/2006/relationships/hyperlink" Target="javascript:void(0);" TargetMode="External"/><Relationship Id="rId1327" Type="http://schemas.openxmlformats.org/officeDocument/2006/relationships/hyperlink" Target="javascript:void(0);" TargetMode="External"/><Relationship Id="rId1534" Type="http://schemas.openxmlformats.org/officeDocument/2006/relationships/hyperlink" Target="javascript:void(0);" TargetMode="External"/><Relationship Id="rId1741" Type="http://schemas.openxmlformats.org/officeDocument/2006/relationships/hyperlink" Target="javascript:void(0);" TargetMode="External"/><Relationship Id="rId33" Type="http://schemas.openxmlformats.org/officeDocument/2006/relationships/hyperlink" Target="javascript:void(0);" TargetMode="External"/><Relationship Id="rId129" Type="http://schemas.openxmlformats.org/officeDocument/2006/relationships/hyperlink" Target="javascript:void(0);" TargetMode="External"/><Relationship Id="rId336" Type="http://schemas.openxmlformats.org/officeDocument/2006/relationships/hyperlink" Target="javascript:void(0);" TargetMode="External"/><Relationship Id="rId543" Type="http://schemas.openxmlformats.org/officeDocument/2006/relationships/hyperlink" Target="javascript:void(0);" TargetMode="External"/><Relationship Id="rId988" Type="http://schemas.openxmlformats.org/officeDocument/2006/relationships/hyperlink" Target="javascript:void(0);" TargetMode="External"/><Relationship Id="rId1173" Type="http://schemas.openxmlformats.org/officeDocument/2006/relationships/hyperlink" Target="javascript:void(0);" TargetMode="External"/><Relationship Id="rId1380" Type="http://schemas.openxmlformats.org/officeDocument/2006/relationships/hyperlink" Target="javascript:void(0);" TargetMode="External"/><Relationship Id="rId1601" Type="http://schemas.openxmlformats.org/officeDocument/2006/relationships/hyperlink" Target="javascript:void(0);" TargetMode="External"/><Relationship Id="rId182" Type="http://schemas.openxmlformats.org/officeDocument/2006/relationships/hyperlink" Target="javascript:void(0);" TargetMode="External"/><Relationship Id="rId403" Type="http://schemas.openxmlformats.org/officeDocument/2006/relationships/hyperlink" Target="javascript:void(0);" TargetMode="External"/><Relationship Id="rId750" Type="http://schemas.openxmlformats.org/officeDocument/2006/relationships/hyperlink" Target="javascript:void(0);" TargetMode="External"/><Relationship Id="rId848" Type="http://schemas.openxmlformats.org/officeDocument/2006/relationships/hyperlink" Target="javascript:void(0);" TargetMode="External"/><Relationship Id="rId1033" Type="http://schemas.openxmlformats.org/officeDocument/2006/relationships/hyperlink" Target="javascript:void(0);" TargetMode="External"/><Relationship Id="rId1478" Type="http://schemas.openxmlformats.org/officeDocument/2006/relationships/hyperlink" Target="javascript:void(0);" TargetMode="External"/><Relationship Id="rId1685" Type="http://schemas.openxmlformats.org/officeDocument/2006/relationships/hyperlink" Target="javascript:void(0);" TargetMode="External"/><Relationship Id="rId487" Type="http://schemas.openxmlformats.org/officeDocument/2006/relationships/hyperlink" Target="javascript:void(0);" TargetMode="External"/><Relationship Id="rId610" Type="http://schemas.openxmlformats.org/officeDocument/2006/relationships/hyperlink" Target="javascript:void(0);" TargetMode="External"/><Relationship Id="rId694" Type="http://schemas.openxmlformats.org/officeDocument/2006/relationships/hyperlink" Target="javascript:void(0);" TargetMode="External"/><Relationship Id="rId708" Type="http://schemas.openxmlformats.org/officeDocument/2006/relationships/hyperlink" Target="javascript:void(0);" TargetMode="External"/><Relationship Id="rId915" Type="http://schemas.openxmlformats.org/officeDocument/2006/relationships/hyperlink" Target="javascript:void(0);" TargetMode="External"/><Relationship Id="rId1240" Type="http://schemas.openxmlformats.org/officeDocument/2006/relationships/hyperlink" Target="javascript:void(0);" TargetMode="External"/><Relationship Id="rId1338" Type="http://schemas.openxmlformats.org/officeDocument/2006/relationships/hyperlink" Target="javascript:void(0);" TargetMode="External"/><Relationship Id="rId1545" Type="http://schemas.openxmlformats.org/officeDocument/2006/relationships/hyperlink" Target="javascript:void(0);" TargetMode="External"/><Relationship Id="rId347" Type="http://schemas.openxmlformats.org/officeDocument/2006/relationships/hyperlink" Target="javascript:void(0);" TargetMode="External"/><Relationship Id="rId999" Type="http://schemas.openxmlformats.org/officeDocument/2006/relationships/hyperlink" Target="javascript:void(0);" TargetMode="External"/><Relationship Id="rId1100" Type="http://schemas.openxmlformats.org/officeDocument/2006/relationships/hyperlink" Target="javascript:void(0);" TargetMode="External"/><Relationship Id="rId1184" Type="http://schemas.openxmlformats.org/officeDocument/2006/relationships/hyperlink" Target="javascript:void(0);" TargetMode="External"/><Relationship Id="rId1405" Type="http://schemas.openxmlformats.org/officeDocument/2006/relationships/hyperlink" Target="javascript:void(0);" TargetMode="External"/><Relationship Id="rId1752" Type="http://schemas.openxmlformats.org/officeDocument/2006/relationships/hyperlink" Target="javascript:void(0);" TargetMode="External"/><Relationship Id="rId44" Type="http://schemas.openxmlformats.org/officeDocument/2006/relationships/hyperlink" Target="javascript:void(0);" TargetMode="External"/><Relationship Id="rId554" Type="http://schemas.openxmlformats.org/officeDocument/2006/relationships/hyperlink" Target="javascript:void(0);" TargetMode="External"/><Relationship Id="rId761" Type="http://schemas.openxmlformats.org/officeDocument/2006/relationships/hyperlink" Target="javascript:void(0);" TargetMode="External"/><Relationship Id="rId859" Type="http://schemas.openxmlformats.org/officeDocument/2006/relationships/hyperlink" Target="javascript:void(0);" TargetMode="External"/><Relationship Id="rId1391" Type="http://schemas.openxmlformats.org/officeDocument/2006/relationships/hyperlink" Target="javascript:void(0);" TargetMode="External"/><Relationship Id="rId1489" Type="http://schemas.openxmlformats.org/officeDocument/2006/relationships/hyperlink" Target="javascript:void(0);" TargetMode="External"/><Relationship Id="rId1612" Type="http://schemas.openxmlformats.org/officeDocument/2006/relationships/hyperlink" Target="javascript:void(0);" TargetMode="External"/><Relationship Id="rId1696" Type="http://schemas.openxmlformats.org/officeDocument/2006/relationships/hyperlink" Target="javascript:void(0);" TargetMode="External"/><Relationship Id="rId193" Type="http://schemas.openxmlformats.org/officeDocument/2006/relationships/hyperlink" Target="javascript:void(0);" TargetMode="External"/><Relationship Id="rId207" Type="http://schemas.openxmlformats.org/officeDocument/2006/relationships/hyperlink" Target="javascript:void(0);" TargetMode="External"/><Relationship Id="rId414" Type="http://schemas.openxmlformats.org/officeDocument/2006/relationships/hyperlink" Target="javascript:void(0);" TargetMode="External"/><Relationship Id="rId498" Type="http://schemas.openxmlformats.org/officeDocument/2006/relationships/hyperlink" Target="javascript:void(0);" TargetMode="External"/><Relationship Id="rId621" Type="http://schemas.openxmlformats.org/officeDocument/2006/relationships/hyperlink" Target="javascript:void(0);" TargetMode="External"/><Relationship Id="rId1044" Type="http://schemas.openxmlformats.org/officeDocument/2006/relationships/hyperlink" Target="javascript:void(0);" TargetMode="External"/><Relationship Id="rId1251" Type="http://schemas.openxmlformats.org/officeDocument/2006/relationships/hyperlink" Target="javascript:void(0);" TargetMode="External"/><Relationship Id="rId1349" Type="http://schemas.openxmlformats.org/officeDocument/2006/relationships/hyperlink" Target="javascript:void(0);" TargetMode="External"/><Relationship Id="rId260" Type="http://schemas.openxmlformats.org/officeDocument/2006/relationships/hyperlink" Target="javascript:void(0);" TargetMode="External"/><Relationship Id="rId719" Type="http://schemas.openxmlformats.org/officeDocument/2006/relationships/hyperlink" Target="javascript:void(0);" TargetMode="External"/><Relationship Id="rId926" Type="http://schemas.openxmlformats.org/officeDocument/2006/relationships/hyperlink" Target="javascript:void(0);" TargetMode="External"/><Relationship Id="rId1111" Type="http://schemas.openxmlformats.org/officeDocument/2006/relationships/hyperlink" Target="javascript:void(0);" TargetMode="External"/><Relationship Id="rId1556" Type="http://schemas.openxmlformats.org/officeDocument/2006/relationships/hyperlink" Target="javascript:void(0);" TargetMode="External"/><Relationship Id="rId1763" Type="http://schemas.openxmlformats.org/officeDocument/2006/relationships/hyperlink" Target="javascript:void(0);" TargetMode="External"/><Relationship Id="rId55" Type="http://schemas.openxmlformats.org/officeDocument/2006/relationships/hyperlink" Target="javascript:void(0);" TargetMode="External"/><Relationship Id="rId120" Type="http://schemas.openxmlformats.org/officeDocument/2006/relationships/hyperlink" Target="javascript:void(0);" TargetMode="External"/><Relationship Id="rId358" Type="http://schemas.openxmlformats.org/officeDocument/2006/relationships/hyperlink" Target="javascript:void(0);" TargetMode="External"/><Relationship Id="rId565" Type="http://schemas.openxmlformats.org/officeDocument/2006/relationships/hyperlink" Target="javascript:void(0);" TargetMode="External"/><Relationship Id="rId772" Type="http://schemas.openxmlformats.org/officeDocument/2006/relationships/hyperlink" Target="javascript:void(0);" TargetMode="External"/><Relationship Id="rId1195" Type="http://schemas.openxmlformats.org/officeDocument/2006/relationships/hyperlink" Target="javascript:void(0);" TargetMode="External"/><Relationship Id="rId1209" Type="http://schemas.openxmlformats.org/officeDocument/2006/relationships/hyperlink" Target="javascript:void(0);" TargetMode="External"/><Relationship Id="rId1416" Type="http://schemas.openxmlformats.org/officeDocument/2006/relationships/hyperlink" Target="javascript:void(0);" TargetMode="External"/><Relationship Id="rId1623" Type="http://schemas.openxmlformats.org/officeDocument/2006/relationships/hyperlink" Target="javascript:void(0);" TargetMode="External"/><Relationship Id="rId218" Type="http://schemas.openxmlformats.org/officeDocument/2006/relationships/hyperlink" Target="javascript:void(0);" TargetMode="External"/><Relationship Id="rId425" Type="http://schemas.openxmlformats.org/officeDocument/2006/relationships/hyperlink" Target="javascript:void(0);" TargetMode="External"/><Relationship Id="rId632" Type="http://schemas.openxmlformats.org/officeDocument/2006/relationships/hyperlink" Target="javascript:void(0);" TargetMode="External"/><Relationship Id="rId1055" Type="http://schemas.openxmlformats.org/officeDocument/2006/relationships/hyperlink" Target="javascript:void(0);" TargetMode="External"/><Relationship Id="rId1262" Type="http://schemas.openxmlformats.org/officeDocument/2006/relationships/hyperlink" Target="javascript:void(0);" TargetMode="External"/><Relationship Id="rId271" Type="http://schemas.openxmlformats.org/officeDocument/2006/relationships/hyperlink" Target="javascript:void(0);" TargetMode="External"/><Relationship Id="rId937" Type="http://schemas.openxmlformats.org/officeDocument/2006/relationships/hyperlink" Target="javascript:void(0);" TargetMode="External"/><Relationship Id="rId1122" Type="http://schemas.openxmlformats.org/officeDocument/2006/relationships/hyperlink" Target="javascript:void(0);" TargetMode="External"/><Relationship Id="rId1567" Type="http://schemas.openxmlformats.org/officeDocument/2006/relationships/hyperlink" Target="javascript:void(0);" TargetMode="External"/><Relationship Id="rId66" Type="http://schemas.openxmlformats.org/officeDocument/2006/relationships/hyperlink" Target="javascript:void(0);" TargetMode="External"/><Relationship Id="rId131" Type="http://schemas.openxmlformats.org/officeDocument/2006/relationships/hyperlink" Target="javascript:void(0);" TargetMode="External"/><Relationship Id="rId369" Type="http://schemas.openxmlformats.org/officeDocument/2006/relationships/hyperlink" Target="javascript:void(0);" TargetMode="External"/><Relationship Id="rId576" Type="http://schemas.openxmlformats.org/officeDocument/2006/relationships/hyperlink" Target="javascript:void(0);" TargetMode="External"/><Relationship Id="rId783" Type="http://schemas.openxmlformats.org/officeDocument/2006/relationships/hyperlink" Target="javascript:void(0);" TargetMode="External"/><Relationship Id="rId990" Type="http://schemas.openxmlformats.org/officeDocument/2006/relationships/hyperlink" Target="javascript:void(0);" TargetMode="External"/><Relationship Id="rId1427" Type="http://schemas.openxmlformats.org/officeDocument/2006/relationships/hyperlink" Target="javascript:void(0);" TargetMode="External"/><Relationship Id="rId1634" Type="http://schemas.openxmlformats.org/officeDocument/2006/relationships/hyperlink" Target="javascript:void(0);" TargetMode="External"/><Relationship Id="rId229" Type="http://schemas.openxmlformats.org/officeDocument/2006/relationships/hyperlink" Target="javascript:void(0);" TargetMode="External"/><Relationship Id="rId436" Type="http://schemas.openxmlformats.org/officeDocument/2006/relationships/hyperlink" Target="javascript:void(0);" TargetMode="External"/><Relationship Id="rId643" Type="http://schemas.openxmlformats.org/officeDocument/2006/relationships/hyperlink" Target="javascript:void(0);" TargetMode="External"/><Relationship Id="rId1066" Type="http://schemas.openxmlformats.org/officeDocument/2006/relationships/hyperlink" Target="javascript:void(0);" TargetMode="External"/><Relationship Id="rId1273" Type="http://schemas.openxmlformats.org/officeDocument/2006/relationships/hyperlink" Target="javascript:void(0);" TargetMode="External"/><Relationship Id="rId1480" Type="http://schemas.openxmlformats.org/officeDocument/2006/relationships/hyperlink" Target="javascript:void(0);" TargetMode="External"/><Relationship Id="rId850" Type="http://schemas.openxmlformats.org/officeDocument/2006/relationships/hyperlink" Target="javascript:void(0);" TargetMode="External"/><Relationship Id="rId948" Type="http://schemas.openxmlformats.org/officeDocument/2006/relationships/hyperlink" Target="javascript:void(0);" TargetMode="External"/><Relationship Id="rId1133" Type="http://schemas.openxmlformats.org/officeDocument/2006/relationships/hyperlink" Target="javascript:void(0);" TargetMode="External"/><Relationship Id="rId1578" Type="http://schemas.openxmlformats.org/officeDocument/2006/relationships/hyperlink" Target="javascript:void(0);" TargetMode="External"/><Relationship Id="rId1701" Type="http://schemas.openxmlformats.org/officeDocument/2006/relationships/hyperlink" Target="javascript:void(0);" TargetMode="External"/><Relationship Id="rId77" Type="http://schemas.openxmlformats.org/officeDocument/2006/relationships/hyperlink" Target="javascript:void(0);" TargetMode="External"/><Relationship Id="rId282" Type="http://schemas.openxmlformats.org/officeDocument/2006/relationships/hyperlink" Target="javascript:void(0);" TargetMode="External"/><Relationship Id="rId503" Type="http://schemas.openxmlformats.org/officeDocument/2006/relationships/hyperlink" Target="javascript:void(0);" TargetMode="External"/><Relationship Id="rId587" Type="http://schemas.openxmlformats.org/officeDocument/2006/relationships/hyperlink" Target="javascript:void(0);" TargetMode="External"/><Relationship Id="rId710" Type="http://schemas.openxmlformats.org/officeDocument/2006/relationships/hyperlink" Target="javascript:void(0);" TargetMode="External"/><Relationship Id="rId808" Type="http://schemas.openxmlformats.org/officeDocument/2006/relationships/hyperlink" Target="javascript:void(0);" TargetMode="External"/><Relationship Id="rId1340" Type="http://schemas.openxmlformats.org/officeDocument/2006/relationships/hyperlink" Target="javascript:void(0);" TargetMode="External"/><Relationship Id="rId1438" Type="http://schemas.openxmlformats.org/officeDocument/2006/relationships/hyperlink" Target="javascript:void(0);" TargetMode="External"/><Relationship Id="rId1645" Type="http://schemas.openxmlformats.org/officeDocument/2006/relationships/hyperlink" Target="javascript:void(0);" TargetMode="External"/><Relationship Id="rId8" Type="http://schemas.openxmlformats.org/officeDocument/2006/relationships/hyperlink" Target="javascript:void(0);" TargetMode="External"/><Relationship Id="rId142" Type="http://schemas.openxmlformats.org/officeDocument/2006/relationships/hyperlink" Target="javascript:void(0);" TargetMode="External"/><Relationship Id="rId447" Type="http://schemas.openxmlformats.org/officeDocument/2006/relationships/hyperlink" Target="javascript:void(0);" TargetMode="External"/><Relationship Id="rId794" Type="http://schemas.openxmlformats.org/officeDocument/2006/relationships/hyperlink" Target="javascript:void(0);" TargetMode="External"/><Relationship Id="rId1077" Type="http://schemas.openxmlformats.org/officeDocument/2006/relationships/hyperlink" Target="javascript:void(0);" TargetMode="External"/><Relationship Id="rId1200" Type="http://schemas.openxmlformats.org/officeDocument/2006/relationships/hyperlink" Target="javascript:void(0);" TargetMode="External"/><Relationship Id="rId654" Type="http://schemas.openxmlformats.org/officeDocument/2006/relationships/hyperlink" Target="javascript:void(0);" TargetMode="External"/><Relationship Id="rId861" Type="http://schemas.openxmlformats.org/officeDocument/2006/relationships/hyperlink" Target="javascript:void(0);" TargetMode="External"/><Relationship Id="rId959" Type="http://schemas.openxmlformats.org/officeDocument/2006/relationships/hyperlink" Target="javascript:void(0);" TargetMode="External"/><Relationship Id="rId1284" Type="http://schemas.openxmlformats.org/officeDocument/2006/relationships/hyperlink" Target="javascript:void(0);" TargetMode="External"/><Relationship Id="rId1491" Type="http://schemas.openxmlformats.org/officeDocument/2006/relationships/hyperlink" Target="javascript:void(0);" TargetMode="External"/><Relationship Id="rId1505" Type="http://schemas.openxmlformats.org/officeDocument/2006/relationships/hyperlink" Target="javascript:void(0);" TargetMode="External"/><Relationship Id="rId1589" Type="http://schemas.openxmlformats.org/officeDocument/2006/relationships/hyperlink" Target="javascript:void(0);" TargetMode="External"/><Relationship Id="rId1712" Type="http://schemas.openxmlformats.org/officeDocument/2006/relationships/hyperlink" Target="javascript:void(0);" TargetMode="External"/><Relationship Id="rId293" Type="http://schemas.openxmlformats.org/officeDocument/2006/relationships/hyperlink" Target="javascript:void(0);" TargetMode="External"/><Relationship Id="rId307" Type="http://schemas.openxmlformats.org/officeDocument/2006/relationships/hyperlink" Target="javascript:void(0);" TargetMode="External"/><Relationship Id="rId514" Type="http://schemas.openxmlformats.org/officeDocument/2006/relationships/hyperlink" Target="javascript:void(0);" TargetMode="External"/><Relationship Id="rId721" Type="http://schemas.openxmlformats.org/officeDocument/2006/relationships/hyperlink" Target="javascript:void(0);" TargetMode="External"/><Relationship Id="rId1144" Type="http://schemas.openxmlformats.org/officeDocument/2006/relationships/hyperlink" Target="javascript:void(0);" TargetMode="External"/><Relationship Id="rId1351" Type="http://schemas.openxmlformats.org/officeDocument/2006/relationships/hyperlink" Target="javascript:void(0);" TargetMode="External"/><Relationship Id="rId1449" Type="http://schemas.openxmlformats.org/officeDocument/2006/relationships/hyperlink" Target="javascript:void(0);" TargetMode="External"/><Relationship Id="rId88" Type="http://schemas.openxmlformats.org/officeDocument/2006/relationships/hyperlink" Target="javascript:void(0);" TargetMode="External"/><Relationship Id="rId153" Type="http://schemas.openxmlformats.org/officeDocument/2006/relationships/hyperlink" Target="javascript:void(0);" TargetMode="External"/><Relationship Id="rId360" Type="http://schemas.openxmlformats.org/officeDocument/2006/relationships/hyperlink" Target="javascript:void(0);" TargetMode="External"/><Relationship Id="rId598" Type="http://schemas.openxmlformats.org/officeDocument/2006/relationships/hyperlink" Target="javascript:void(0);" TargetMode="External"/><Relationship Id="rId819" Type="http://schemas.openxmlformats.org/officeDocument/2006/relationships/hyperlink" Target="javascript:void(0);" TargetMode="External"/><Relationship Id="rId1004" Type="http://schemas.openxmlformats.org/officeDocument/2006/relationships/hyperlink" Target="javascript:void(0);" TargetMode="External"/><Relationship Id="rId1211" Type="http://schemas.openxmlformats.org/officeDocument/2006/relationships/hyperlink" Target="javascript:void(0);" TargetMode="External"/><Relationship Id="rId1656" Type="http://schemas.openxmlformats.org/officeDocument/2006/relationships/hyperlink" Target="javascript:void(0);" TargetMode="External"/><Relationship Id="rId220" Type="http://schemas.openxmlformats.org/officeDocument/2006/relationships/hyperlink" Target="javascript:void(0);" TargetMode="External"/><Relationship Id="rId458" Type="http://schemas.openxmlformats.org/officeDocument/2006/relationships/hyperlink" Target="javascript:void(0);" TargetMode="External"/><Relationship Id="rId665" Type="http://schemas.openxmlformats.org/officeDocument/2006/relationships/hyperlink" Target="javascript:void(0);" TargetMode="External"/><Relationship Id="rId872" Type="http://schemas.openxmlformats.org/officeDocument/2006/relationships/hyperlink" Target="javascript:void(0);" TargetMode="External"/><Relationship Id="rId1088" Type="http://schemas.openxmlformats.org/officeDocument/2006/relationships/hyperlink" Target="javascript:void(0);" TargetMode="External"/><Relationship Id="rId1295" Type="http://schemas.openxmlformats.org/officeDocument/2006/relationships/hyperlink" Target="javascript:void(0);" TargetMode="External"/><Relationship Id="rId1309" Type="http://schemas.openxmlformats.org/officeDocument/2006/relationships/hyperlink" Target="javascript:void(0);" TargetMode="External"/><Relationship Id="rId1516" Type="http://schemas.openxmlformats.org/officeDocument/2006/relationships/hyperlink" Target="javascript:void(0);" TargetMode="External"/><Relationship Id="rId1723" Type="http://schemas.openxmlformats.org/officeDocument/2006/relationships/hyperlink" Target="javascript:void(0);" TargetMode="External"/><Relationship Id="rId15" Type="http://schemas.openxmlformats.org/officeDocument/2006/relationships/hyperlink" Target="javascript:void(0);" TargetMode="External"/><Relationship Id="rId318" Type="http://schemas.openxmlformats.org/officeDocument/2006/relationships/hyperlink" Target="javascript:void(0);" TargetMode="External"/><Relationship Id="rId525" Type="http://schemas.openxmlformats.org/officeDocument/2006/relationships/hyperlink" Target="javascript:void(0);" TargetMode="External"/><Relationship Id="rId732" Type="http://schemas.openxmlformats.org/officeDocument/2006/relationships/hyperlink" Target="javascript:void(0);" TargetMode="External"/><Relationship Id="rId1155" Type="http://schemas.openxmlformats.org/officeDocument/2006/relationships/hyperlink" Target="javascript:void(0);" TargetMode="External"/><Relationship Id="rId1362" Type="http://schemas.openxmlformats.org/officeDocument/2006/relationships/hyperlink" Target="javascript:void(0);" TargetMode="External"/><Relationship Id="rId99" Type="http://schemas.openxmlformats.org/officeDocument/2006/relationships/hyperlink" Target="javascript:void(0);" TargetMode="External"/><Relationship Id="rId164" Type="http://schemas.openxmlformats.org/officeDocument/2006/relationships/hyperlink" Target="javascript:void(0);" TargetMode="External"/><Relationship Id="rId371" Type="http://schemas.openxmlformats.org/officeDocument/2006/relationships/hyperlink" Target="javascript:void(0);" TargetMode="External"/><Relationship Id="rId1015" Type="http://schemas.openxmlformats.org/officeDocument/2006/relationships/hyperlink" Target="javascript:void(0);" TargetMode="External"/><Relationship Id="rId1222" Type="http://schemas.openxmlformats.org/officeDocument/2006/relationships/hyperlink" Target="javascript:void(0);" TargetMode="External"/><Relationship Id="rId1667" Type="http://schemas.openxmlformats.org/officeDocument/2006/relationships/hyperlink" Target="javascript:void(0);" TargetMode="External"/><Relationship Id="rId469" Type="http://schemas.openxmlformats.org/officeDocument/2006/relationships/hyperlink" Target="javascript:void(0);" TargetMode="External"/><Relationship Id="rId676" Type="http://schemas.openxmlformats.org/officeDocument/2006/relationships/hyperlink" Target="javascript:void(0);" TargetMode="External"/><Relationship Id="rId883" Type="http://schemas.openxmlformats.org/officeDocument/2006/relationships/hyperlink" Target="javascript:void(0);" TargetMode="External"/><Relationship Id="rId1099" Type="http://schemas.openxmlformats.org/officeDocument/2006/relationships/hyperlink" Target="javascript:void(0);" TargetMode="External"/><Relationship Id="rId1527" Type="http://schemas.openxmlformats.org/officeDocument/2006/relationships/hyperlink" Target="javascript:void(0);" TargetMode="External"/><Relationship Id="rId1734" Type="http://schemas.openxmlformats.org/officeDocument/2006/relationships/hyperlink" Target="javascript:void(0);" TargetMode="External"/><Relationship Id="rId26" Type="http://schemas.openxmlformats.org/officeDocument/2006/relationships/hyperlink" Target="javascript:void(0);" TargetMode="External"/><Relationship Id="rId231" Type="http://schemas.openxmlformats.org/officeDocument/2006/relationships/hyperlink" Target="javascript:void(0);" TargetMode="External"/><Relationship Id="rId329" Type="http://schemas.openxmlformats.org/officeDocument/2006/relationships/hyperlink" Target="javascript:void(0);" TargetMode="External"/><Relationship Id="rId536" Type="http://schemas.openxmlformats.org/officeDocument/2006/relationships/hyperlink" Target="javascript:void(0);" TargetMode="External"/><Relationship Id="rId1166" Type="http://schemas.openxmlformats.org/officeDocument/2006/relationships/hyperlink" Target="javascript:void(0);" TargetMode="External"/><Relationship Id="rId1373" Type="http://schemas.openxmlformats.org/officeDocument/2006/relationships/hyperlink" Target="javascript:void(0);" TargetMode="External"/><Relationship Id="rId175" Type="http://schemas.openxmlformats.org/officeDocument/2006/relationships/hyperlink" Target="javascript:void(0);" TargetMode="External"/><Relationship Id="rId743" Type="http://schemas.openxmlformats.org/officeDocument/2006/relationships/hyperlink" Target="javascript:void(0);" TargetMode="External"/><Relationship Id="rId950" Type="http://schemas.openxmlformats.org/officeDocument/2006/relationships/hyperlink" Target="javascript:void(0);" TargetMode="External"/><Relationship Id="rId1026" Type="http://schemas.openxmlformats.org/officeDocument/2006/relationships/hyperlink" Target="javascript:void(0);" TargetMode="External"/><Relationship Id="rId1580" Type="http://schemas.openxmlformats.org/officeDocument/2006/relationships/hyperlink" Target="javascript:void(0);" TargetMode="External"/><Relationship Id="rId1678" Type="http://schemas.openxmlformats.org/officeDocument/2006/relationships/hyperlink" Target="javascript:void(0);" TargetMode="External"/><Relationship Id="rId382" Type="http://schemas.openxmlformats.org/officeDocument/2006/relationships/hyperlink" Target="javascript:void(0);" TargetMode="External"/><Relationship Id="rId603" Type="http://schemas.openxmlformats.org/officeDocument/2006/relationships/hyperlink" Target="javascript:void(0);" TargetMode="External"/><Relationship Id="rId687" Type="http://schemas.openxmlformats.org/officeDocument/2006/relationships/hyperlink" Target="javascript:void(0);" TargetMode="External"/><Relationship Id="rId810" Type="http://schemas.openxmlformats.org/officeDocument/2006/relationships/hyperlink" Target="javascript:void(0);" TargetMode="External"/><Relationship Id="rId908" Type="http://schemas.openxmlformats.org/officeDocument/2006/relationships/hyperlink" Target="javascript:void(0);" TargetMode="External"/><Relationship Id="rId1233" Type="http://schemas.openxmlformats.org/officeDocument/2006/relationships/hyperlink" Target="javascript:void(0);" TargetMode="External"/><Relationship Id="rId1440" Type="http://schemas.openxmlformats.org/officeDocument/2006/relationships/hyperlink" Target="javascript:void(0);" TargetMode="External"/><Relationship Id="rId1538" Type="http://schemas.openxmlformats.org/officeDocument/2006/relationships/hyperlink" Target="javascript:void(0);" TargetMode="External"/><Relationship Id="rId242" Type="http://schemas.openxmlformats.org/officeDocument/2006/relationships/hyperlink" Target="javascript:void(0);" TargetMode="External"/><Relationship Id="rId894" Type="http://schemas.openxmlformats.org/officeDocument/2006/relationships/hyperlink" Target="javascript:void(0);" TargetMode="External"/><Relationship Id="rId1177" Type="http://schemas.openxmlformats.org/officeDocument/2006/relationships/hyperlink" Target="javascript:void(0);" TargetMode="External"/><Relationship Id="rId1300" Type="http://schemas.openxmlformats.org/officeDocument/2006/relationships/hyperlink" Target="javascript:void(0);" TargetMode="External"/><Relationship Id="rId1745" Type="http://schemas.openxmlformats.org/officeDocument/2006/relationships/hyperlink" Target="javascript:void(0);" TargetMode="External"/><Relationship Id="rId37" Type="http://schemas.openxmlformats.org/officeDocument/2006/relationships/hyperlink" Target="javascript:void(0);" TargetMode="External"/><Relationship Id="rId102" Type="http://schemas.openxmlformats.org/officeDocument/2006/relationships/hyperlink" Target="javascript:void(0);" TargetMode="External"/><Relationship Id="rId547" Type="http://schemas.openxmlformats.org/officeDocument/2006/relationships/hyperlink" Target="javascript:void(0);" TargetMode="External"/><Relationship Id="rId754" Type="http://schemas.openxmlformats.org/officeDocument/2006/relationships/hyperlink" Target="javascript:void(0);" TargetMode="External"/><Relationship Id="rId961" Type="http://schemas.openxmlformats.org/officeDocument/2006/relationships/hyperlink" Target="javascript:void(0);" TargetMode="External"/><Relationship Id="rId1384" Type="http://schemas.openxmlformats.org/officeDocument/2006/relationships/hyperlink" Target="javascript:void(0);" TargetMode="External"/><Relationship Id="rId1591" Type="http://schemas.openxmlformats.org/officeDocument/2006/relationships/hyperlink" Target="javascript:void(0);" TargetMode="External"/><Relationship Id="rId1605" Type="http://schemas.openxmlformats.org/officeDocument/2006/relationships/hyperlink" Target="javascript:void(0);" TargetMode="External"/><Relationship Id="rId1689" Type="http://schemas.openxmlformats.org/officeDocument/2006/relationships/hyperlink" Target="javascript:void(0);" TargetMode="External"/><Relationship Id="rId90" Type="http://schemas.openxmlformats.org/officeDocument/2006/relationships/hyperlink" Target="javascript:void(0);" TargetMode="External"/><Relationship Id="rId186" Type="http://schemas.openxmlformats.org/officeDocument/2006/relationships/hyperlink" Target="javascript:void(0);" TargetMode="External"/><Relationship Id="rId393" Type="http://schemas.openxmlformats.org/officeDocument/2006/relationships/hyperlink" Target="javascript:void(0);" TargetMode="External"/><Relationship Id="rId407" Type="http://schemas.openxmlformats.org/officeDocument/2006/relationships/hyperlink" Target="javascript:void(0);" TargetMode="External"/><Relationship Id="rId614" Type="http://schemas.openxmlformats.org/officeDocument/2006/relationships/hyperlink" Target="javascript:void(0);" TargetMode="External"/><Relationship Id="rId821" Type="http://schemas.openxmlformats.org/officeDocument/2006/relationships/hyperlink" Target="javascript:void(0);" TargetMode="External"/><Relationship Id="rId1037" Type="http://schemas.openxmlformats.org/officeDocument/2006/relationships/hyperlink" Target="javascript:void(0);" TargetMode="External"/><Relationship Id="rId1244" Type="http://schemas.openxmlformats.org/officeDocument/2006/relationships/hyperlink" Target="javascript:void(0);" TargetMode="External"/><Relationship Id="rId1451" Type="http://schemas.openxmlformats.org/officeDocument/2006/relationships/hyperlink" Target="javascript:void(0);" TargetMode="External"/><Relationship Id="rId253" Type="http://schemas.openxmlformats.org/officeDocument/2006/relationships/hyperlink" Target="javascript:void(0);" TargetMode="External"/><Relationship Id="rId460" Type="http://schemas.openxmlformats.org/officeDocument/2006/relationships/hyperlink" Target="javascript:void(0);" TargetMode="External"/><Relationship Id="rId698" Type="http://schemas.openxmlformats.org/officeDocument/2006/relationships/hyperlink" Target="javascript:void(0);" TargetMode="External"/><Relationship Id="rId919" Type="http://schemas.openxmlformats.org/officeDocument/2006/relationships/hyperlink" Target="javascript:void(0);" TargetMode="External"/><Relationship Id="rId1090" Type="http://schemas.openxmlformats.org/officeDocument/2006/relationships/hyperlink" Target="javascript:void(0);" TargetMode="External"/><Relationship Id="rId1104" Type="http://schemas.openxmlformats.org/officeDocument/2006/relationships/hyperlink" Target="javascript:void(0);" TargetMode="External"/><Relationship Id="rId1311" Type="http://schemas.openxmlformats.org/officeDocument/2006/relationships/hyperlink" Target="javascript:void(0);" TargetMode="External"/><Relationship Id="rId1549" Type="http://schemas.openxmlformats.org/officeDocument/2006/relationships/hyperlink" Target="javascript:void(0);" TargetMode="External"/><Relationship Id="rId1756" Type="http://schemas.openxmlformats.org/officeDocument/2006/relationships/hyperlink" Target="javascript:void(0);" TargetMode="External"/><Relationship Id="rId48" Type="http://schemas.openxmlformats.org/officeDocument/2006/relationships/hyperlink" Target="javascript:void(0);" TargetMode="External"/><Relationship Id="rId113" Type="http://schemas.openxmlformats.org/officeDocument/2006/relationships/hyperlink" Target="javascript:void(0);" TargetMode="External"/><Relationship Id="rId320" Type="http://schemas.openxmlformats.org/officeDocument/2006/relationships/hyperlink" Target="javascript:void(0);" TargetMode="External"/><Relationship Id="rId558" Type="http://schemas.openxmlformats.org/officeDocument/2006/relationships/hyperlink" Target="javascript:void(0);" TargetMode="External"/><Relationship Id="rId765" Type="http://schemas.openxmlformats.org/officeDocument/2006/relationships/hyperlink" Target="javascript:void(0);" TargetMode="External"/><Relationship Id="rId972" Type="http://schemas.openxmlformats.org/officeDocument/2006/relationships/hyperlink" Target="javascript:void(0);" TargetMode="External"/><Relationship Id="rId1188" Type="http://schemas.openxmlformats.org/officeDocument/2006/relationships/hyperlink" Target="javascript:void(0);" TargetMode="External"/><Relationship Id="rId1395" Type="http://schemas.openxmlformats.org/officeDocument/2006/relationships/hyperlink" Target="javascript:void(0);" TargetMode="External"/><Relationship Id="rId1409" Type="http://schemas.openxmlformats.org/officeDocument/2006/relationships/hyperlink" Target="javascript:void(0);" TargetMode="External"/><Relationship Id="rId1616" Type="http://schemas.openxmlformats.org/officeDocument/2006/relationships/hyperlink" Target="javascript:void(0);" TargetMode="External"/><Relationship Id="rId197" Type="http://schemas.openxmlformats.org/officeDocument/2006/relationships/hyperlink" Target="javascript:void(0);" TargetMode="External"/><Relationship Id="rId418" Type="http://schemas.openxmlformats.org/officeDocument/2006/relationships/hyperlink" Target="javascript:void(0);" TargetMode="External"/><Relationship Id="rId625" Type="http://schemas.openxmlformats.org/officeDocument/2006/relationships/hyperlink" Target="javascript:void(0);" TargetMode="External"/><Relationship Id="rId832" Type="http://schemas.openxmlformats.org/officeDocument/2006/relationships/hyperlink" Target="javascript:void(0);" TargetMode="External"/><Relationship Id="rId1048" Type="http://schemas.openxmlformats.org/officeDocument/2006/relationships/hyperlink" Target="javascript:void(0);" TargetMode="External"/><Relationship Id="rId1255" Type="http://schemas.openxmlformats.org/officeDocument/2006/relationships/hyperlink" Target="javascript:void(0);" TargetMode="External"/><Relationship Id="rId1462" Type="http://schemas.openxmlformats.org/officeDocument/2006/relationships/hyperlink" Target="javascript:void(0);" TargetMode="External"/><Relationship Id="rId264" Type="http://schemas.openxmlformats.org/officeDocument/2006/relationships/hyperlink" Target="javascript:void(0);" TargetMode="External"/><Relationship Id="rId471" Type="http://schemas.openxmlformats.org/officeDocument/2006/relationships/hyperlink" Target="javascript:void(0);" TargetMode="External"/><Relationship Id="rId1115" Type="http://schemas.openxmlformats.org/officeDocument/2006/relationships/hyperlink" Target="javascript:void(0);" TargetMode="External"/><Relationship Id="rId1322" Type="http://schemas.openxmlformats.org/officeDocument/2006/relationships/hyperlink" Target="javascript:void(0);" TargetMode="External"/><Relationship Id="rId1767" Type="http://schemas.openxmlformats.org/officeDocument/2006/relationships/hyperlink" Target="javascript:void(0);" TargetMode="External"/><Relationship Id="rId59" Type="http://schemas.openxmlformats.org/officeDocument/2006/relationships/hyperlink" Target="javascript:void(0);" TargetMode="External"/><Relationship Id="rId124" Type="http://schemas.openxmlformats.org/officeDocument/2006/relationships/hyperlink" Target="javascript:void(0);" TargetMode="External"/><Relationship Id="rId569" Type="http://schemas.openxmlformats.org/officeDocument/2006/relationships/hyperlink" Target="javascript:void(0);" TargetMode="External"/><Relationship Id="rId776" Type="http://schemas.openxmlformats.org/officeDocument/2006/relationships/hyperlink" Target="javascript:void(0);" TargetMode="External"/><Relationship Id="rId983" Type="http://schemas.openxmlformats.org/officeDocument/2006/relationships/hyperlink" Target="javascript:void(0);" TargetMode="External"/><Relationship Id="rId1199" Type="http://schemas.openxmlformats.org/officeDocument/2006/relationships/hyperlink" Target="javascript:void(0);" TargetMode="External"/><Relationship Id="rId1627" Type="http://schemas.openxmlformats.org/officeDocument/2006/relationships/hyperlink" Target="javascript:void(0);" TargetMode="External"/><Relationship Id="rId331" Type="http://schemas.openxmlformats.org/officeDocument/2006/relationships/hyperlink" Target="javascript:void(0);" TargetMode="External"/><Relationship Id="rId429" Type="http://schemas.openxmlformats.org/officeDocument/2006/relationships/hyperlink" Target="javascript:void(0);" TargetMode="External"/><Relationship Id="rId636" Type="http://schemas.openxmlformats.org/officeDocument/2006/relationships/hyperlink" Target="javascript:void(0);" TargetMode="External"/><Relationship Id="rId1059" Type="http://schemas.openxmlformats.org/officeDocument/2006/relationships/hyperlink" Target="javascript:void(0);" TargetMode="External"/><Relationship Id="rId1266" Type="http://schemas.openxmlformats.org/officeDocument/2006/relationships/hyperlink" Target="javascript:void(0);" TargetMode="External"/><Relationship Id="rId1473" Type="http://schemas.openxmlformats.org/officeDocument/2006/relationships/hyperlink" Target="javascript:void(0);" TargetMode="External"/><Relationship Id="rId843" Type="http://schemas.openxmlformats.org/officeDocument/2006/relationships/hyperlink" Target="javascript:void(0);" TargetMode="External"/><Relationship Id="rId1126" Type="http://schemas.openxmlformats.org/officeDocument/2006/relationships/hyperlink" Target="javascript:void(0);" TargetMode="External"/><Relationship Id="rId1680" Type="http://schemas.openxmlformats.org/officeDocument/2006/relationships/hyperlink" Target="javascript:void(0);" TargetMode="External"/><Relationship Id="rId275" Type="http://schemas.openxmlformats.org/officeDocument/2006/relationships/hyperlink" Target="javascript:void(0);" TargetMode="External"/><Relationship Id="rId482" Type="http://schemas.openxmlformats.org/officeDocument/2006/relationships/hyperlink" Target="javascript:void(0);" TargetMode="External"/><Relationship Id="rId703" Type="http://schemas.openxmlformats.org/officeDocument/2006/relationships/hyperlink" Target="javascript:void(0);" TargetMode="External"/><Relationship Id="rId910" Type="http://schemas.openxmlformats.org/officeDocument/2006/relationships/hyperlink" Target="javascript:void(0);" TargetMode="External"/><Relationship Id="rId1333" Type="http://schemas.openxmlformats.org/officeDocument/2006/relationships/hyperlink" Target="javascript:void(0);" TargetMode="External"/><Relationship Id="rId1540" Type="http://schemas.openxmlformats.org/officeDocument/2006/relationships/hyperlink" Target="javascript:void(0);" TargetMode="External"/><Relationship Id="rId1638" Type="http://schemas.openxmlformats.org/officeDocument/2006/relationships/hyperlink" Target="javascript:void(0);" TargetMode="External"/><Relationship Id="rId135" Type="http://schemas.openxmlformats.org/officeDocument/2006/relationships/hyperlink" Target="javascript:void(0);" TargetMode="External"/><Relationship Id="rId342" Type="http://schemas.openxmlformats.org/officeDocument/2006/relationships/hyperlink" Target="javascript:void(0);" TargetMode="External"/><Relationship Id="rId787" Type="http://schemas.openxmlformats.org/officeDocument/2006/relationships/hyperlink" Target="javascript:void(0);" TargetMode="External"/><Relationship Id="rId994" Type="http://schemas.openxmlformats.org/officeDocument/2006/relationships/hyperlink" Target="javascript:void(0);" TargetMode="External"/><Relationship Id="rId1400" Type="http://schemas.openxmlformats.org/officeDocument/2006/relationships/hyperlink" Target="javascript:void(0);" TargetMode="External"/><Relationship Id="rId202" Type="http://schemas.openxmlformats.org/officeDocument/2006/relationships/hyperlink" Target="javascript:void(0);" TargetMode="External"/><Relationship Id="rId647" Type="http://schemas.openxmlformats.org/officeDocument/2006/relationships/hyperlink" Target="javascript:void(0);" TargetMode="External"/><Relationship Id="rId854" Type="http://schemas.openxmlformats.org/officeDocument/2006/relationships/hyperlink" Target="javascript:void(0);" TargetMode="External"/><Relationship Id="rId1277" Type="http://schemas.openxmlformats.org/officeDocument/2006/relationships/hyperlink" Target="javascript:void(0);" TargetMode="External"/><Relationship Id="rId1484" Type="http://schemas.openxmlformats.org/officeDocument/2006/relationships/hyperlink" Target="javascript:void(0);" TargetMode="External"/><Relationship Id="rId1691" Type="http://schemas.openxmlformats.org/officeDocument/2006/relationships/hyperlink" Target="javascript:void(0);" TargetMode="External"/><Relationship Id="rId1705" Type="http://schemas.openxmlformats.org/officeDocument/2006/relationships/hyperlink" Target="javascript:void(0);" TargetMode="External"/><Relationship Id="rId286" Type="http://schemas.openxmlformats.org/officeDocument/2006/relationships/hyperlink" Target="javascript:void(0);" TargetMode="External"/><Relationship Id="rId493" Type="http://schemas.openxmlformats.org/officeDocument/2006/relationships/hyperlink" Target="javascript:void(0);" TargetMode="External"/><Relationship Id="rId507" Type="http://schemas.openxmlformats.org/officeDocument/2006/relationships/hyperlink" Target="javascript:void(0);" TargetMode="External"/><Relationship Id="rId714" Type="http://schemas.openxmlformats.org/officeDocument/2006/relationships/hyperlink" Target="javascript:void(0);" TargetMode="External"/><Relationship Id="rId921" Type="http://schemas.openxmlformats.org/officeDocument/2006/relationships/hyperlink" Target="javascript:void(0);" TargetMode="External"/><Relationship Id="rId1137" Type="http://schemas.openxmlformats.org/officeDocument/2006/relationships/hyperlink" Target="javascript:void(0);" TargetMode="External"/><Relationship Id="rId1344" Type="http://schemas.openxmlformats.org/officeDocument/2006/relationships/hyperlink" Target="javascript:void(0);" TargetMode="External"/><Relationship Id="rId1551" Type="http://schemas.openxmlformats.org/officeDocument/2006/relationships/hyperlink" Target="javascript:void(0);" TargetMode="External"/><Relationship Id="rId50" Type="http://schemas.openxmlformats.org/officeDocument/2006/relationships/hyperlink" Target="javascript:void(0);" TargetMode="External"/><Relationship Id="rId146" Type="http://schemas.openxmlformats.org/officeDocument/2006/relationships/hyperlink" Target="javascript:void(0);" TargetMode="External"/><Relationship Id="rId353" Type="http://schemas.openxmlformats.org/officeDocument/2006/relationships/hyperlink" Target="javascript:void(0);" TargetMode="External"/><Relationship Id="rId560" Type="http://schemas.openxmlformats.org/officeDocument/2006/relationships/hyperlink" Target="javascript:void(0);" TargetMode="External"/><Relationship Id="rId798" Type="http://schemas.openxmlformats.org/officeDocument/2006/relationships/hyperlink" Target="javascript:void(0);" TargetMode="External"/><Relationship Id="rId1190" Type="http://schemas.openxmlformats.org/officeDocument/2006/relationships/hyperlink" Target="javascript:void(0);" TargetMode="External"/><Relationship Id="rId1204" Type="http://schemas.openxmlformats.org/officeDocument/2006/relationships/hyperlink" Target="javascript:void(0);" TargetMode="External"/><Relationship Id="rId1411" Type="http://schemas.openxmlformats.org/officeDocument/2006/relationships/hyperlink" Target="javascript:void(0);" TargetMode="External"/><Relationship Id="rId1649" Type="http://schemas.openxmlformats.org/officeDocument/2006/relationships/hyperlink" Target="javascript:void(0);" TargetMode="External"/><Relationship Id="rId213" Type="http://schemas.openxmlformats.org/officeDocument/2006/relationships/hyperlink" Target="javascript:void(0);" TargetMode="External"/><Relationship Id="rId420" Type="http://schemas.openxmlformats.org/officeDocument/2006/relationships/hyperlink" Target="javascript:void(0);" TargetMode="External"/><Relationship Id="rId658" Type="http://schemas.openxmlformats.org/officeDocument/2006/relationships/hyperlink" Target="javascript:void(0);" TargetMode="External"/><Relationship Id="rId865" Type="http://schemas.openxmlformats.org/officeDocument/2006/relationships/hyperlink" Target="javascript:void(0);" TargetMode="External"/><Relationship Id="rId1050" Type="http://schemas.openxmlformats.org/officeDocument/2006/relationships/hyperlink" Target="javascript:void(0);" TargetMode="External"/><Relationship Id="rId1288" Type="http://schemas.openxmlformats.org/officeDocument/2006/relationships/hyperlink" Target="javascript:void(0);" TargetMode="External"/><Relationship Id="rId1495" Type="http://schemas.openxmlformats.org/officeDocument/2006/relationships/hyperlink" Target="javascript:void(0);" TargetMode="External"/><Relationship Id="rId1509" Type="http://schemas.openxmlformats.org/officeDocument/2006/relationships/hyperlink" Target="javascript:void(0);" TargetMode="External"/><Relationship Id="rId1716" Type="http://schemas.openxmlformats.org/officeDocument/2006/relationships/hyperlink" Target="javascript:void(0);" TargetMode="External"/><Relationship Id="rId297" Type="http://schemas.openxmlformats.org/officeDocument/2006/relationships/hyperlink" Target="javascript:void(0);" TargetMode="External"/><Relationship Id="rId518" Type="http://schemas.openxmlformats.org/officeDocument/2006/relationships/hyperlink" Target="javascript:void(0);" TargetMode="External"/><Relationship Id="rId725" Type="http://schemas.openxmlformats.org/officeDocument/2006/relationships/hyperlink" Target="javascript:void(0);" TargetMode="External"/><Relationship Id="rId932" Type="http://schemas.openxmlformats.org/officeDocument/2006/relationships/hyperlink" Target="javascript:void(0);" TargetMode="External"/><Relationship Id="rId1148" Type="http://schemas.openxmlformats.org/officeDocument/2006/relationships/hyperlink" Target="javascript:void(0);" TargetMode="External"/><Relationship Id="rId1355" Type="http://schemas.openxmlformats.org/officeDocument/2006/relationships/hyperlink" Target="javascript:void(0);" TargetMode="External"/><Relationship Id="rId1562" Type="http://schemas.openxmlformats.org/officeDocument/2006/relationships/hyperlink" Target="javascript:void(0);" TargetMode="External"/><Relationship Id="rId157" Type="http://schemas.openxmlformats.org/officeDocument/2006/relationships/hyperlink" Target="javascript:void(0);" TargetMode="External"/><Relationship Id="rId364" Type="http://schemas.openxmlformats.org/officeDocument/2006/relationships/hyperlink" Target="javascript:void(0);" TargetMode="External"/><Relationship Id="rId1008" Type="http://schemas.openxmlformats.org/officeDocument/2006/relationships/hyperlink" Target="javascript:void(0);" TargetMode="External"/><Relationship Id="rId1215" Type="http://schemas.openxmlformats.org/officeDocument/2006/relationships/hyperlink" Target="javascript:void(0);" TargetMode="External"/><Relationship Id="rId1422" Type="http://schemas.openxmlformats.org/officeDocument/2006/relationships/hyperlink" Target="javascript:void(0);" TargetMode="External"/><Relationship Id="rId61" Type="http://schemas.openxmlformats.org/officeDocument/2006/relationships/hyperlink" Target="javascript:void(0);" TargetMode="External"/><Relationship Id="rId571" Type="http://schemas.openxmlformats.org/officeDocument/2006/relationships/hyperlink" Target="javascript:void(0);" TargetMode="External"/><Relationship Id="rId669" Type="http://schemas.openxmlformats.org/officeDocument/2006/relationships/hyperlink" Target="javascript:void(0);" TargetMode="External"/><Relationship Id="rId876" Type="http://schemas.openxmlformats.org/officeDocument/2006/relationships/hyperlink" Target="javascript:void(0);" TargetMode="External"/><Relationship Id="rId1299" Type="http://schemas.openxmlformats.org/officeDocument/2006/relationships/hyperlink" Target="javascript:void(0);" TargetMode="External"/><Relationship Id="rId1727" Type="http://schemas.openxmlformats.org/officeDocument/2006/relationships/hyperlink" Target="javascript:void(0);" TargetMode="External"/><Relationship Id="rId19" Type="http://schemas.openxmlformats.org/officeDocument/2006/relationships/hyperlink" Target="javascript:void(0);" TargetMode="External"/><Relationship Id="rId224" Type="http://schemas.openxmlformats.org/officeDocument/2006/relationships/hyperlink" Target="javascript:void(0);" TargetMode="External"/><Relationship Id="rId431" Type="http://schemas.openxmlformats.org/officeDocument/2006/relationships/hyperlink" Target="javascript:void(0);" TargetMode="External"/><Relationship Id="rId529" Type="http://schemas.openxmlformats.org/officeDocument/2006/relationships/hyperlink" Target="javascript:void(0);" TargetMode="External"/><Relationship Id="rId736" Type="http://schemas.openxmlformats.org/officeDocument/2006/relationships/hyperlink" Target="javascript:void(0);" TargetMode="External"/><Relationship Id="rId1061" Type="http://schemas.openxmlformats.org/officeDocument/2006/relationships/hyperlink" Target="javascript:void(0);" TargetMode="External"/><Relationship Id="rId1159" Type="http://schemas.openxmlformats.org/officeDocument/2006/relationships/hyperlink" Target="javascript:void(0);" TargetMode="External"/><Relationship Id="rId1366" Type="http://schemas.openxmlformats.org/officeDocument/2006/relationships/hyperlink" Target="javascript:void(0);" TargetMode="External"/><Relationship Id="rId168" Type="http://schemas.openxmlformats.org/officeDocument/2006/relationships/hyperlink" Target="javascript:void(0);" TargetMode="External"/><Relationship Id="rId943" Type="http://schemas.openxmlformats.org/officeDocument/2006/relationships/hyperlink" Target="javascript:void(0);" TargetMode="External"/><Relationship Id="rId1019" Type="http://schemas.openxmlformats.org/officeDocument/2006/relationships/hyperlink" Target="javascript:void(0);" TargetMode="External"/><Relationship Id="rId1573" Type="http://schemas.openxmlformats.org/officeDocument/2006/relationships/hyperlink" Target="javascript:void(0);" TargetMode="External"/><Relationship Id="rId72" Type="http://schemas.openxmlformats.org/officeDocument/2006/relationships/hyperlink" Target="javascript:void(0);" TargetMode="External"/><Relationship Id="rId375" Type="http://schemas.openxmlformats.org/officeDocument/2006/relationships/hyperlink" Target="javascript:void(0);" TargetMode="External"/><Relationship Id="rId582" Type="http://schemas.openxmlformats.org/officeDocument/2006/relationships/hyperlink" Target="javascript:void(0);" TargetMode="External"/><Relationship Id="rId803" Type="http://schemas.openxmlformats.org/officeDocument/2006/relationships/hyperlink" Target="javascript:void(0);" TargetMode="External"/><Relationship Id="rId1226" Type="http://schemas.openxmlformats.org/officeDocument/2006/relationships/hyperlink" Target="javascript:void(0);" TargetMode="External"/><Relationship Id="rId1433" Type="http://schemas.openxmlformats.org/officeDocument/2006/relationships/hyperlink" Target="javascript:void(0);" TargetMode="External"/><Relationship Id="rId1640" Type="http://schemas.openxmlformats.org/officeDocument/2006/relationships/hyperlink" Target="javascript:void(0);" TargetMode="External"/><Relationship Id="rId1738" Type="http://schemas.openxmlformats.org/officeDocument/2006/relationships/hyperlink" Target="javascript:void(0);" TargetMode="External"/><Relationship Id="rId3" Type="http://schemas.openxmlformats.org/officeDocument/2006/relationships/hyperlink" Target="javascript:void(0);" TargetMode="External"/><Relationship Id="rId235" Type="http://schemas.openxmlformats.org/officeDocument/2006/relationships/hyperlink" Target="javascript:void(0);" TargetMode="External"/><Relationship Id="rId442" Type="http://schemas.openxmlformats.org/officeDocument/2006/relationships/hyperlink" Target="javascript:void(0);" TargetMode="External"/><Relationship Id="rId887" Type="http://schemas.openxmlformats.org/officeDocument/2006/relationships/hyperlink" Target="javascript:void(0);" TargetMode="External"/><Relationship Id="rId1072" Type="http://schemas.openxmlformats.org/officeDocument/2006/relationships/hyperlink" Target="javascript:void(0);" TargetMode="External"/><Relationship Id="rId1500" Type="http://schemas.openxmlformats.org/officeDocument/2006/relationships/hyperlink" Target="javascript:void(0);" TargetMode="External"/><Relationship Id="rId302" Type="http://schemas.openxmlformats.org/officeDocument/2006/relationships/hyperlink" Target="javascript:void(0);" TargetMode="External"/><Relationship Id="rId747" Type="http://schemas.openxmlformats.org/officeDocument/2006/relationships/hyperlink" Target="javascript:void(0);" TargetMode="External"/><Relationship Id="rId954" Type="http://schemas.openxmlformats.org/officeDocument/2006/relationships/hyperlink" Target="javascript:void(0);" TargetMode="External"/><Relationship Id="rId1377" Type="http://schemas.openxmlformats.org/officeDocument/2006/relationships/hyperlink" Target="javascript:void(0);" TargetMode="External"/><Relationship Id="rId1584" Type="http://schemas.openxmlformats.org/officeDocument/2006/relationships/hyperlink" Target="javascript:void(0);" TargetMode="External"/><Relationship Id="rId83" Type="http://schemas.openxmlformats.org/officeDocument/2006/relationships/hyperlink" Target="javascript:void(0);" TargetMode="External"/><Relationship Id="rId179" Type="http://schemas.openxmlformats.org/officeDocument/2006/relationships/hyperlink" Target="javascript:void(0);" TargetMode="External"/><Relationship Id="rId386" Type="http://schemas.openxmlformats.org/officeDocument/2006/relationships/hyperlink" Target="javascript:void(0);" TargetMode="External"/><Relationship Id="rId593" Type="http://schemas.openxmlformats.org/officeDocument/2006/relationships/hyperlink" Target="javascript:void(0);" TargetMode="External"/><Relationship Id="rId607" Type="http://schemas.openxmlformats.org/officeDocument/2006/relationships/hyperlink" Target="javascript:void(0);" TargetMode="External"/><Relationship Id="rId814" Type="http://schemas.openxmlformats.org/officeDocument/2006/relationships/hyperlink" Target="javascript:void(0);" TargetMode="External"/><Relationship Id="rId1237" Type="http://schemas.openxmlformats.org/officeDocument/2006/relationships/hyperlink" Target="javascript:void(0);" TargetMode="External"/><Relationship Id="rId1444" Type="http://schemas.openxmlformats.org/officeDocument/2006/relationships/hyperlink" Target="javascript:void(0);" TargetMode="External"/><Relationship Id="rId1651" Type="http://schemas.openxmlformats.org/officeDocument/2006/relationships/hyperlink" Target="javascript:void(0);" TargetMode="External"/><Relationship Id="rId246" Type="http://schemas.openxmlformats.org/officeDocument/2006/relationships/hyperlink" Target="javascript:void(0);" TargetMode="External"/><Relationship Id="rId453" Type="http://schemas.openxmlformats.org/officeDocument/2006/relationships/hyperlink" Target="javascript:void(0);" TargetMode="External"/><Relationship Id="rId660" Type="http://schemas.openxmlformats.org/officeDocument/2006/relationships/hyperlink" Target="javascript:void(0);" TargetMode="External"/><Relationship Id="rId898" Type="http://schemas.openxmlformats.org/officeDocument/2006/relationships/hyperlink" Target="javascript:void(0);" TargetMode="External"/><Relationship Id="rId1083" Type="http://schemas.openxmlformats.org/officeDocument/2006/relationships/hyperlink" Target="javascript:void(0);" TargetMode="External"/><Relationship Id="rId1290" Type="http://schemas.openxmlformats.org/officeDocument/2006/relationships/hyperlink" Target="javascript:void(0);" TargetMode="External"/><Relationship Id="rId1304" Type="http://schemas.openxmlformats.org/officeDocument/2006/relationships/hyperlink" Target="javascript:void(0);" TargetMode="External"/><Relationship Id="rId1511" Type="http://schemas.openxmlformats.org/officeDocument/2006/relationships/hyperlink" Target="javascript:void(0);" TargetMode="External"/><Relationship Id="rId1749" Type="http://schemas.openxmlformats.org/officeDocument/2006/relationships/hyperlink" Target="javascript:void(0);" TargetMode="External"/><Relationship Id="rId106" Type="http://schemas.openxmlformats.org/officeDocument/2006/relationships/hyperlink" Target="javascript:void(0);" TargetMode="External"/><Relationship Id="rId313" Type="http://schemas.openxmlformats.org/officeDocument/2006/relationships/hyperlink" Target="javascript:void(0);" TargetMode="External"/><Relationship Id="rId758" Type="http://schemas.openxmlformats.org/officeDocument/2006/relationships/hyperlink" Target="javascript:void(0);" TargetMode="External"/><Relationship Id="rId965" Type="http://schemas.openxmlformats.org/officeDocument/2006/relationships/hyperlink" Target="javascript:void(0);" TargetMode="External"/><Relationship Id="rId1150" Type="http://schemas.openxmlformats.org/officeDocument/2006/relationships/hyperlink" Target="javascript:void(0);" TargetMode="External"/><Relationship Id="rId1388" Type="http://schemas.openxmlformats.org/officeDocument/2006/relationships/hyperlink" Target="javascript:void(0);" TargetMode="External"/><Relationship Id="rId1595" Type="http://schemas.openxmlformats.org/officeDocument/2006/relationships/hyperlink" Target="javascript:void(0);" TargetMode="External"/><Relationship Id="rId1609" Type="http://schemas.openxmlformats.org/officeDocument/2006/relationships/hyperlink" Target="javascript:void(0);" TargetMode="External"/><Relationship Id="rId10" Type="http://schemas.openxmlformats.org/officeDocument/2006/relationships/hyperlink" Target="javascript:void(0);" TargetMode="External"/><Relationship Id="rId94" Type="http://schemas.openxmlformats.org/officeDocument/2006/relationships/hyperlink" Target="javascript:void(0);" TargetMode="External"/><Relationship Id="rId397" Type="http://schemas.openxmlformats.org/officeDocument/2006/relationships/hyperlink" Target="javascript:void(0);" TargetMode="External"/><Relationship Id="rId520" Type="http://schemas.openxmlformats.org/officeDocument/2006/relationships/hyperlink" Target="javascript:void(0);" TargetMode="External"/><Relationship Id="rId618" Type="http://schemas.openxmlformats.org/officeDocument/2006/relationships/hyperlink" Target="javascript:void(0);" TargetMode="External"/><Relationship Id="rId825" Type="http://schemas.openxmlformats.org/officeDocument/2006/relationships/hyperlink" Target="javascript:void(0);" TargetMode="External"/><Relationship Id="rId1248" Type="http://schemas.openxmlformats.org/officeDocument/2006/relationships/hyperlink" Target="javascript:void(0);" TargetMode="External"/><Relationship Id="rId1455" Type="http://schemas.openxmlformats.org/officeDocument/2006/relationships/hyperlink" Target="javascript:void(0);" TargetMode="External"/><Relationship Id="rId1662" Type="http://schemas.openxmlformats.org/officeDocument/2006/relationships/hyperlink" Target="javascript:void(0);" TargetMode="External"/><Relationship Id="rId257" Type="http://schemas.openxmlformats.org/officeDocument/2006/relationships/hyperlink" Target="javascript:void(0);" TargetMode="External"/><Relationship Id="rId464" Type="http://schemas.openxmlformats.org/officeDocument/2006/relationships/hyperlink" Target="javascript:void(0);" TargetMode="External"/><Relationship Id="rId1010" Type="http://schemas.openxmlformats.org/officeDocument/2006/relationships/hyperlink" Target="javascript:void(0);" TargetMode="External"/><Relationship Id="rId1094" Type="http://schemas.openxmlformats.org/officeDocument/2006/relationships/hyperlink" Target="javascript:void(0);" TargetMode="External"/><Relationship Id="rId1108" Type="http://schemas.openxmlformats.org/officeDocument/2006/relationships/hyperlink" Target="javascript:void(0);" TargetMode="External"/><Relationship Id="rId1315" Type="http://schemas.openxmlformats.org/officeDocument/2006/relationships/hyperlink" Target="javascript:void(0);" TargetMode="External"/><Relationship Id="rId117" Type="http://schemas.openxmlformats.org/officeDocument/2006/relationships/hyperlink" Target="javascript:void(0);" TargetMode="External"/><Relationship Id="rId671" Type="http://schemas.openxmlformats.org/officeDocument/2006/relationships/hyperlink" Target="javascript:void(0);" TargetMode="External"/><Relationship Id="rId769" Type="http://schemas.openxmlformats.org/officeDocument/2006/relationships/hyperlink" Target="javascript:void(0);" TargetMode="External"/><Relationship Id="rId976" Type="http://schemas.openxmlformats.org/officeDocument/2006/relationships/hyperlink" Target="javascript:void(0);" TargetMode="External"/><Relationship Id="rId1399" Type="http://schemas.openxmlformats.org/officeDocument/2006/relationships/hyperlink" Target="javascript:void(0);" TargetMode="External"/><Relationship Id="rId324" Type="http://schemas.openxmlformats.org/officeDocument/2006/relationships/hyperlink" Target="javascript:void(0);" TargetMode="External"/><Relationship Id="rId531" Type="http://schemas.openxmlformats.org/officeDocument/2006/relationships/hyperlink" Target="javascript:void(0);" TargetMode="External"/><Relationship Id="rId629" Type="http://schemas.openxmlformats.org/officeDocument/2006/relationships/hyperlink" Target="javascript:void(0);" TargetMode="External"/><Relationship Id="rId1161" Type="http://schemas.openxmlformats.org/officeDocument/2006/relationships/hyperlink" Target="javascript:void(0);" TargetMode="External"/><Relationship Id="rId1259" Type="http://schemas.openxmlformats.org/officeDocument/2006/relationships/hyperlink" Target="javascript:void(0);" TargetMode="External"/><Relationship Id="rId1466" Type="http://schemas.openxmlformats.org/officeDocument/2006/relationships/hyperlink" Target="javascript:void(0);" TargetMode="External"/><Relationship Id="rId836" Type="http://schemas.openxmlformats.org/officeDocument/2006/relationships/hyperlink" Target="javascript:void(0);" TargetMode="External"/><Relationship Id="rId1021" Type="http://schemas.openxmlformats.org/officeDocument/2006/relationships/hyperlink" Target="javascript:void(0);" TargetMode="External"/><Relationship Id="rId1119" Type="http://schemas.openxmlformats.org/officeDocument/2006/relationships/hyperlink" Target="javascript:void(0);" TargetMode="External"/><Relationship Id="rId1673" Type="http://schemas.openxmlformats.org/officeDocument/2006/relationships/hyperlink" Target="javascript:void(0);" TargetMode="External"/><Relationship Id="rId903" Type="http://schemas.openxmlformats.org/officeDocument/2006/relationships/hyperlink" Target="javascript:void(0);" TargetMode="External"/><Relationship Id="rId1326" Type="http://schemas.openxmlformats.org/officeDocument/2006/relationships/hyperlink" Target="javascript:void(0);" TargetMode="External"/><Relationship Id="rId1533" Type="http://schemas.openxmlformats.org/officeDocument/2006/relationships/hyperlink" Target="javascript:void(0);" TargetMode="External"/><Relationship Id="rId1740" Type="http://schemas.openxmlformats.org/officeDocument/2006/relationships/hyperlink" Target="javascript:void(0);" TargetMode="External"/><Relationship Id="rId32" Type="http://schemas.openxmlformats.org/officeDocument/2006/relationships/hyperlink" Target="javascript:void(0);" TargetMode="External"/><Relationship Id="rId1600" Type="http://schemas.openxmlformats.org/officeDocument/2006/relationships/hyperlink" Target="javascript:void(0);" TargetMode="External"/><Relationship Id="rId181" Type="http://schemas.openxmlformats.org/officeDocument/2006/relationships/hyperlink" Target="javascript:void(0);" TargetMode="External"/><Relationship Id="rId279" Type="http://schemas.openxmlformats.org/officeDocument/2006/relationships/hyperlink" Target="javascript:void(0);" TargetMode="External"/><Relationship Id="rId486" Type="http://schemas.openxmlformats.org/officeDocument/2006/relationships/hyperlink" Target="javascript:void(0);" TargetMode="External"/><Relationship Id="rId693" Type="http://schemas.openxmlformats.org/officeDocument/2006/relationships/hyperlink" Target="javascript:void(0);" TargetMode="External"/><Relationship Id="rId139" Type="http://schemas.openxmlformats.org/officeDocument/2006/relationships/hyperlink" Target="javascript:void(0);" TargetMode="External"/><Relationship Id="rId346" Type="http://schemas.openxmlformats.org/officeDocument/2006/relationships/hyperlink" Target="javascript:void(0);" TargetMode="External"/><Relationship Id="rId553" Type="http://schemas.openxmlformats.org/officeDocument/2006/relationships/hyperlink" Target="javascript:void(0);" TargetMode="External"/><Relationship Id="rId760" Type="http://schemas.openxmlformats.org/officeDocument/2006/relationships/hyperlink" Target="javascript:void(0);" TargetMode="External"/><Relationship Id="rId998" Type="http://schemas.openxmlformats.org/officeDocument/2006/relationships/hyperlink" Target="javascript:void(0);" TargetMode="External"/><Relationship Id="rId1183" Type="http://schemas.openxmlformats.org/officeDocument/2006/relationships/hyperlink" Target="javascript:void(0);" TargetMode="External"/><Relationship Id="rId1390" Type="http://schemas.openxmlformats.org/officeDocument/2006/relationships/hyperlink" Target="javascript:void(0);" TargetMode="External"/><Relationship Id="rId206" Type="http://schemas.openxmlformats.org/officeDocument/2006/relationships/hyperlink" Target="javascript:void(0);" TargetMode="External"/><Relationship Id="rId413" Type="http://schemas.openxmlformats.org/officeDocument/2006/relationships/hyperlink" Target="javascript:void(0);" TargetMode="External"/><Relationship Id="rId858" Type="http://schemas.openxmlformats.org/officeDocument/2006/relationships/hyperlink" Target="javascript:void(0);" TargetMode="External"/><Relationship Id="rId1043" Type="http://schemas.openxmlformats.org/officeDocument/2006/relationships/hyperlink" Target="javascript:void(0);" TargetMode="External"/><Relationship Id="rId1488" Type="http://schemas.openxmlformats.org/officeDocument/2006/relationships/hyperlink" Target="javascript:void(0);" TargetMode="External"/><Relationship Id="rId1695" Type="http://schemas.openxmlformats.org/officeDocument/2006/relationships/hyperlink" Target="javascript:void(0);" TargetMode="External"/><Relationship Id="rId620" Type="http://schemas.openxmlformats.org/officeDocument/2006/relationships/hyperlink" Target="javascript:void(0);" TargetMode="External"/><Relationship Id="rId718" Type="http://schemas.openxmlformats.org/officeDocument/2006/relationships/hyperlink" Target="javascript:void(0);" TargetMode="External"/><Relationship Id="rId925" Type="http://schemas.openxmlformats.org/officeDocument/2006/relationships/hyperlink" Target="javascript:void(0);" TargetMode="External"/><Relationship Id="rId1250" Type="http://schemas.openxmlformats.org/officeDocument/2006/relationships/hyperlink" Target="javascript:void(0);" TargetMode="External"/><Relationship Id="rId1348" Type="http://schemas.openxmlformats.org/officeDocument/2006/relationships/hyperlink" Target="javascript:void(0);" TargetMode="External"/><Relationship Id="rId1555" Type="http://schemas.openxmlformats.org/officeDocument/2006/relationships/hyperlink" Target="javascript:void(0);" TargetMode="External"/><Relationship Id="rId1762" Type="http://schemas.openxmlformats.org/officeDocument/2006/relationships/hyperlink" Target="javascript:void(0);" TargetMode="External"/><Relationship Id="rId1110" Type="http://schemas.openxmlformats.org/officeDocument/2006/relationships/hyperlink" Target="javascript:void(0);" TargetMode="External"/><Relationship Id="rId1208" Type="http://schemas.openxmlformats.org/officeDocument/2006/relationships/hyperlink" Target="javascript:void(0);" TargetMode="External"/><Relationship Id="rId1415" Type="http://schemas.openxmlformats.org/officeDocument/2006/relationships/hyperlink" Target="javascript:void(0);" TargetMode="External"/><Relationship Id="rId54" Type="http://schemas.openxmlformats.org/officeDocument/2006/relationships/hyperlink" Target="javascript:void(0);" TargetMode="External"/><Relationship Id="rId1622" Type="http://schemas.openxmlformats.org/officeDocument/2006/relationships/hyperlink" Target="javascript:void(0);" TargetMode="External"/><Relationship Id="rId270" Type="http://schemas.openxmlformats.org/officeDocument/2006/relationships/hyperlink" Target="javascript:void(0);" TargetMode="External"/><Relationship Id="rId130" Type="http://schemas.openxmlformats.org/officeDocument/2006/relationships/hyperlink" Target="javascript:void(0);" TargetMode="External"/><Relationship Id="rId368" Type="http://schemas.openxmlformats.org/officeDocument/2006/relationships/hyperlink" Target="javascript:void(0);" TargetMode="External"/><Relationship Id="rId575" Type="http://schemas.openxmlformats.org/officeDocument/2006/relationships/hyperlink" Target="javascript:void(0);" TargetMode="External"/><Relationship Id="rId782" Type="http://schemas.openxmlformats.org/officeDocument/2006/relationships/hyperlink" Target="javascript:void(0);" TargetMode="External"/><Relationship Id="rId228" Type="http://schemas.openxmlformats.org/officeDocument/2006/relationships/hyperlink" Target="javascript:void(0);" TargetMode="External"/><Relationship Id="rId435" Type="http://schemas.openxmlformats.org/officeDocument/2006/relationships/hyperlink" Target="javascript:void(0);" TargetMode="External"/><Relationship Id="rId642" Type="http://schemas.openxmlformats.org/officeDocument/2006/relationships/hyperlink" Target="javascript:void(0);" TargetMode="External"/><Relationship Id="rId1065" Type="http://schemas.openxmlformats.org/officeDocument/2006/relationships/hyperlink" Target="javascript:void(0);" TargetMode="External"/><Relationship Id="rId1272" Type="http://schemas.openxmlformats.org/officeDocument/2006/relationships/hyperlink" Target="javascript:void(0);" TargetMode="External"/><Relationship Id="rId502" Type="http://schemas.openxmlformats.org/officeDocument/2006/relationships/hyperlink" Target="javascript:void(0);" TargetMode="External"/><Relationship Id="rId947" Type="http://schemas.openxmlformats.org/officeDocument/2006/relationships/hyperlink" Target="javascript:void(0);" TargetMode="External"/><Relationship Id="rId1132" Type="http://schemas.openxmlformats.org/officeDocument/2006/relationships/hyperlink" Target="javascript:void(0);" TargetMode="External"/><Relationship Id="rId1577" Type="http://schemas.openxmlformats.org/officeDocument/2006/relationships/hyperlink" Target="javascript:void(0);" TargetMode="External"/><Relationship Id="rId76" Type="http://schemas.openxmlformats.org/officeDocument/2006/relationships/hyperlink" Target="javascript:void(0);" TargetMode="External"/><Relationship Id="rId807" Type="http://schemas.openxmlformats.org/officeDocument/2006/relationships/hyperlink" Target="javascript:void(0);" TargetMode="External"/><Relationship Id="rId1437" Type="http://schemas.openxmlformats.org/officeDocument/2006/relationships/hyperlink" Target="javascript:void(0);" TargetMode="External"/><Relationship Id="rId1644" Type="http://schemas.openxmlformats.org/officeDocument/2006/relationships/hyperlink" Target="javascript:void(0);" TargetMode="External"/><Relationship Id="rId1504" Type="http://schemas.openxmlformats.org/officeDocument/2006/relationships/hyperlink" Target="javascript:void(0);" TargetMode="External"/><Relationship Id="rId1711" Type="http://schemas.openxmlformats.org/officeDocument/2006/relationships/hyperlink" Target="javascript:void(0);" TargetMode="External"/><Relationship Id="rId292" Type="http://schemas.openxmlformats.org/officeDocument/2006/relationships/hyperlink" Target="javascript:void(0);" TargetMode="External"/><Relationship Id="rId597" Type="http://schemas.openxmlformats.org/officeDocument/2006/relationships/hyperlink" Target="javascript:void(0);" TargetMode="External"/><Relationship Id="rId152" Type="http://schemas.openxmlformats.org/officeDocument/2006/relationships/hyperlink" Target="javascript:void(0);" TargetMode="External"/><Relationship Id="rId457" Type="http://schemas.openxmlformats.org/officeDocument/2006/relationships/hyperlink" Target="javascript:void(0);" TargetMode="External"/><Relationship Id="rId1087" Type="http://schemas.openxmlformats.org/officeDocument/2006/relationships/hyperlink" Target="javascript:void(0);" TargetMode="External"/><Relationship Id="rId1294" Type="http://schemas.openxmlformats.org/officeDocument/2006/relationships/hyperlink" Target="javascript:void(0);" TargetMode="External"/><Relationship Id="rId664" Type="http://schemas.openxmlformats.org/officeDocument/2006/relationships/hyperlink" Target="javascript:void(0);" TargetMode="External"/><Relationship Id="rId871" Type="http://schemas.openxmlformats.org/officeDocument/2006/relationships/hyperlink" Target="javascript:void(0);" TargetMode="External"/><Relationship Id="rId969" Type="http://schemas.openxmlformats.org/officeDocument/2006/relationships/hyperlink" Target="javascript:void(0);" TargetMode="External"/><Relationship Id="rId1599" Type="http://schemas.openxmlformats.org/officeDocument/2006/relationships/hyperlink" Target="javascript:void(0);" TargetMode="External"/><Relationship Id="rId317" Type="http://schemas.openxmlformats.org/officeDocument/2006/relationships/hyperlink" Target="javascript:void(0);" TargetMode="External"/><Relationship Id="rId524" Type="http://schemas.openxmlformats.org/officeDocument/2006/relationships/hyperlink" Target="javascript:void(0);" TargetMode="External"/><Relationship Id="rId731" Type="http://schemas.openxmlformats.org/officeDocument/2006/relationships/hyperlink" Target="javascript:void(0);" TargetMode="External"/><Relationship Id="rId1154" Type="http://schemas.openxmlformats.org/officeDocument/2006/relationships/hyperlink" Target="javascript:void(0);" TargetMode="External"/><Relationship Id="rId1361" Type="http://schemas.openxmlformats.org/officeDocument/2006/relationships/hyperlink" Target="javascript:void(0);" TargetMode="External"/><Relationship Id="rId1459" Type="http://schemas.openxmlformats.org/officeDocument/2006/relationships/hyperlink" Target="javascript:void(0);" TargetMode="External"/><Relationship Id="rId98" Type="http://schemas.openxmlformats.org/officeDocument/2006/relationships/hyperlink" Target="javascript:void(0);" TargetMode="External"/><Relationship Id="rId829" Type="http://schemas.openxmlformats.org/officeDocument/2006/relationships/hyperlink" Target="javascript:void(0);" TargetMode="External"/><Relationship Id="rId1014" Type="http://schemas.openxmlformats.org/officeDocument/2006/relationships/hyperlink" Target="javascript:void(0);" TargetMode="External"/><Relationship Id="rId1221" Type="http://schemas.openxmlformats.org/officeDocument/2006/relationships/hyperlink" Target="javascript:void(0);" TargetMode="External"/><Relationship Id="rId1666" Type="http://schemas.openxmlformats.org/officeDocument/2006/relationships/hyperlink" Target="javascript:void(0);" TargetMode="External"/><Relationship Id="rId1319" Type="http://schemas.openxmlformats.org/officeDocument/2006/relationships/hyperlink" Target="javascript:void(0);" TargetMode="External"/><Relationship Id="rId1526" Type="http://schemas.openxmlformats.org/officeDocument/2006/relationships/hyperlink" Target="javascript:void(0);" TargetMode="External"/><Relationship Id="rId1733" Type="http://schemas.openxmlformats.org/officeDocument/2006/relationships/hyperlink" Target="javascript:void(0);" TargetMode="External"/><Relationship Id="rId25" Type="http://schemas.openxmlformats.org/officeDocument/2006/relationships/hyperlink" Target="javascript:void(0);" TargetMode="External"/><Relationship Id="rId174" Type="http://schemas.openxmlformats.org/officeDocument/2006/relationships/hyperlink" Target="javascript:void(0);" TargetMode="External"/><Relationship Id="rId381" Type="http://schemas.openxmlformats.org/officeDocument/2006/relationships/hyperlink" Target="javascript:void(0);" TargetMode="External"/><Relationship Id="rId241" Type="http://schemas.openxmlformats.org/officeDocument/2006/relationships/hyperlink" Target="javascript:void(0);" TargetMode="External"/><Relationship Id="rId479" Type="http://schemas.openxmlformats.org/officeDocument/2006/relationships/hyperlink" Target="javascript:void(0);" TargetMode="External"/><Relationship Id="rId686" Type="http://schemas.openxmlformats.org/officeDocument/2006/relationships/hyperlink" Target="javascript:void(0);" TargetMode="External"/><Relationship Id="rId893" Type="http://schemas.openxmlformats.org/officeDocument/2006/relationships/hyperlink" Target="javascript:void(0);" TargetMode="External"/><Relationship Id="rId339" Type="http://schemas.openxmlformats.org/officeDocument/2006/relationships/hyperlink" Target="javascript:void(0);" TargetMode="External"/><Relationship Id="rId546" Type="http://schemas.openxmlformats.org/officeDocument/2006/relationships/hyperlink" Target="javascript:void(0);" TargetMode="External"/><Relationship Id="rId753" Type="http://schemas.openxmlformats.org/officeDocument/2006/relationships/hyperlink" Target="javascript:void(0);" TargetMode="External"/><Relationship Id="rId1176" Type="http://schemas.openxmlformats.org/officeDocument/2006/relationships/hyperlink" Target="javascript:void(0);" TargetMode="External"/><Relationship Id="rId1383" Type="http://schemas.openxmlformats.org/officeDocument/2006/relationships/hyperlink" Target="javascript:void(0);" TargetMode="External"/><Relationship Id="rId101" Type="http://schemas.openxmlformats.org/officeDocument/2006/relationships/hyperlink" Target="javascript:void(0);" TargetMode="External"/><Relationship Id="rId406" Type="http://schemas.openxmlformats.org/officeDocument/2006/relationships/hyperlink" Target="javascript:void(0);" TargetMode="External"/><Relationship Id="rId960" Type="http://schemas.openxmlformats.org/officeDocument/2006/relationships/hyperlink" Target="javascript:void(0);" TargetMode="External"/><Relationship Id="rId1036" Type="http://schemas.openxmlformats.org/officeDocument/2006/relationships/hyperlink" Target="javascript:void(0);" TargetMode="External"/><Relationship Id="rId1243" Type="http://schemas.openxmlformats.org/officeDocument/2006/relationships/hyperlink" Target="javascript:void(0);" TargetMode="External"/><Relationship Id="rId1590" Type="http://schemas.openxmlformats.org/officeDocument/2006/relationships/hyperlink" Target="javascript:void(0);" TargetMode="External"/><Relationship Id="rId1688" Type="http://schemas.openxmlformats.org/officeDocument/2006/relationships/hyperlink" Target="javascript:void(0);" TargetMode="External"/><Relationship Id="rId613" Type="http://schemas.openxmlformats.org/officeDocument/2006/relationships/hyperlink" Target="javascript:void(0);" TargetMode="External"/><Relationship Id="rId820" Type="http://schemas.openxmlformats.org/officeDocument/2006/relationships/hyperlink" Target="javascript:void(0);" TargetMode="External"/><Relationship Id="rId918" Type="http://schemas.openxmlformats.org/officeDocument/2006/relationships/hyperlink" Target="javascript:void(0);" TargetMode="External"/><Relationship Id="rId1450" Type="http://schemas.openxmlformats.org/officeDocument/2006/relationships/hyperlink" Target="javascript:void(0);" TargetMode="External"/><Relationship Id="rId1548" Type="http://schemas.openxmlformats.org/officeDocument/2006/relationships/hyperlink" Target="javascript:void(0);" TargetMode="External"/><Relationship Id="rId1755" Type="http://schemas.openxmlformats.org/officeDocument/2006/relationships/hyperlink" Target="javascript:void(0);" TargetMode="External"/><Relationship Id="rId1103" Type="http://schemas.openxmlformats.org/officeDocument/2006/relationships/hyperlink" Target="javascript:void(0);" TargetMode="External"/><Relationship Id="rId1310" Type="http://schemas.openxmlformats.org/officeDocument/2006/relationships/hyperlink" Target="javascript:void(0);" TargetMode="External"/><Relationship Id="rId1408" Type="http://schemas.openxmlformats.org/officeDocument/2006/relationships/hyperlink" Target="javascript:void(0);" TargetMode="External"/><Relationship Id="rId47" Type="http://schemas.openxmlformats.org/officeDocument/2006/relationships/hyperlink" Target="javascript:void(0);" TargetMode="External"/><Relationship Id="rId1615" Type="http://schemas.openxmlformats.org/officeDocument/2006/relationships/hyperlink" Target="javascript:void(0);" TargetMode="External"/><Relationship Id="rId196" Type="http://schemas.openxmlformats.org/officeDocument/2006/relationships/hyperlink" Target="javascript:void(0);" TargetMode="External"/><Relationship Id="rId263" Type="http://schemas.openxmlformats.org/officeDocument/2006/relationships/hyperlink" Target="javascript:void(0);" TargetMode="External"/><Relationship Id="rId470" Type="http://schemas.openxmlformats.org/officeDocument/2006/relationships/hyperlink" Target="javascript:void(0);" TargetMode="External"/><Relationship Id="rId123" Type="http://schemas.openxmlformats.org/officeDocument/2006/relationships/hyperlink" Target="javascript:void(0);" TargetMode="External"/><Relationship Id="rId330" Type="http://schemas.openxmlformats.org/officeDocument/2006/relationships/hyperlink" Target="javascript:void(0);" TargetMode="External"/><Relationship Id="rId568" Type="http://schemas.openxmlformats.org/officeDocument/2006/relationships/hyperlink" Target="javascript:void(0);" TargetMode="External"/><Relationship Id="rId775" Type="http://schemas.openxmlformats.org/officeDocument/2006/relationships/hyperlink" Target="javascript:void(0);" TargetMode="External"/><Relationship Id="rId982" Type="http://schemas.openxmlformats.org/officeDocument/2006/relationships/hyperlink" Target="javascript:void(0);" TargetMode="External"/><Relationship Id="rId1198" Type="http://schemas.openxmlformats.org/officeDocument/2006/relationships/hyperlink" Target="javascript:void(0);" TargetMode="External"/><Relationship Id="rId428" Type="http://schemas.openxmlformats.org/officeDocument/2006/relationships/hyperlink" Target="javascript:void(0);" TargetMode="External"/><Relationship Id="rId635" Type="http://schemas.openxmlformats.org/officeDocument/2006/relationships/hyperlink" Target="javascript:void(0);" TargetMode="External"/><Relationship Id="rId842" Type="http://schemas.openxmlformats.org/officeDocument/2006/relationships/hyperlink" Target="javascript:void(0);" TargetMode="External"/><Relationship Id="rId1058" Type="http://schemas.openxmlformats.org/officeDocument/2006/relationships/hyperlink" Target="javascript:void(0);" TargetMode="External"/><Relationship Id="rId1265" Type="http://schemas.openxmlformats.org/officeDocument/2006/relationships/hyperlink" Target="javascript:void(0);" TargetMode="External"/><Relationship Id="rId1472" Type="http://schemas.openxmlformats.org/officeDocument/2006/relationships/hyperlink" Target="javascript:void(0);" TargetMode="External"/><Relationship Id="rId702" Type="http://schemas.openxmlformats.org/officeDocument/2006/relationships/hyperlink" Target="javascript:void(0);" TargetMode="External"/><Relationship Id="rId1125" Type="http://schemas.openxmlformats.org/officeDocument/2006/relationships/hyperlink" Target="javascript:void(0);" TargetMode="External"/><Relationship Id="rId1332" Type="http://schemas.openxmlformats.org/officeDocument/2006/relationships/hyperlink" Target="javascript:void(0);" TargetMode="External"/><Relationship Id="rId69" Type="http://schemas.openxmlformats.org/officeDocument/2006/relationships/hyperlink" Target="javascript:void(0);" TargetMode="External"/><Relationship Id="rId1637" Type="http://schemas.openxmlformats.org/officeDocument/2006/relationships/hyperlink" Target="javascript:void(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18"/>
  <sheetViews>
    <sheetView tabSelected="1" topLeftCell="A1108" workbookViewId="0">
      <selection activeCell="AD1119" sqref="AD1119"/>
    </sheetView>
  </sheetViews>
  <sheetFormatPr defaultRowHeight="15" x14ac:dyDescent="0.25"/>
  <cols>
    <col min="1" max="1" width="5.5703125" customWidth="1"/>
    <col min="2" max="2" width="2.140625" customWidth="1"/>
    <col min="3" max="3" width="2.42578125" customWidth="1"/>
    <col min="4" max="4" width="3.28515625" customWidth="1"/>
    <col min="5" max="5" width="5.5703125" customWidth="1"/>
    <col min="6" max="6" width="44.28515625" hidden="1" customWidth="1"/>
    <col min="7" max="7" width="4.85546875" hidden="1" customWidth="1"/>
    <col min="8" max="8" width="1.7109375" customWidth="1"/>
    <col min="9" max="9" width="4.42578125" customWidth="1"/>
    <col min="10" max="10" width="4.7109375" customWidth="1"/>
    <col min="11" max="11" width="4.42578125" customWidth="1"/>
    <col min="12" max="13" width="3.7109375" customWidth="1"/>
    <col min="14" max="14" width="42.7109375" customWidth="1"/>
    <col min="15" max="15" width="2.28515625" customWidth="1"/>
    <col min="17" max="17" width="3.7109375" customWidth="1"/>
    <col min="18" max="18" width="4" customWidth="1"/>
    <col min="19" max="19" width="3.28515625" customWidth="1"/>
    <col min="20" max="20" width="3.85546875" customWidth="1"/>
    <col min="21" max="21" width="3.140625" customWidth="1"/>
    <col min="22" max="22" width="3.85546875" customWidth="1"/>
    <col min="23" max="23" width="3.42578125" customWidth="1"/>
    <col min="24" max="24" width="2.28515625" customWidth="1"/>
    <col min="25" max="25" width="3.28515625" customWidth="1"/>
    <col min="26" max="26" width="9.140625" hidden="1" customWidth="1"/>
    <col min="27" max="27" width="4.7109375" customWidth="1"/>
  </cols>
  <sheetData>
    <row r="1" spans="1:31" ht="30" customHeight="1" x14ac:dyDescent="0.25">
      <c r="A1" s="4" t="s">
        <v>0</v>
      </c>
      <c r="B1" s="4"/>
      <c r="C1" s="1"/>
      <c r="D1" s="4" t="s">
        <v>1</v>
      </c>
      <c r="E1" s="4"/>
      <c r="F1" s="1"/>
      <c r="G1" s="4" t="s">
        <v>2</v>
      </c>
      <c r="H1" s="4"/>
      <c r="I1" s="1"/>
      <c r="J1" s="4" t="s">
        <v>3</v>
      </c>
      <c r="K1" s="4"/>
      <c r="L1" s="1"/>
      <c r="M1" s="4" t="s">
        <v>4</v>
      </c>
      <c r="N1" s="4"/>
      <c r="O1" s="1"/>
      <c r="P1" s="4" t="s">
        <v>5</v>
      </c>
      <c r="Q1" s="4"/>
      <c r="R1" s="1"/>
      <c r="S1" s="4" t="s">
        <v>6</v>
      </c>
      <c r="T1" s="4"/>
      <c r="U1" s="1"/>
      <c r="V1" s="4" t="s">
        <v>7</v>
      </c>
      <c r="W1" s="4"/>
      <c r="X1" s="1"/>
      <c r="Y1" s="4" t="s">
        <v>8</v>
      </c>
      <c r="Z1" s="4"/>
      <c r="AA1" s="1"/>
      <c r="AD1" t="s">
        <v>2523</v>
      </c>
      <c r="AE1" t="s">
        <v>2524</v>
      </c>
    </row>
    <row r="2" spans="1:31" ht="60" customHeight="1" x14ac:dyDescent="0.25">
      <c r="A2" s="4">
        <v>1</v>
      </c>
      <c r="B2" s="4"/>
      <c r="C2" s="4"/>
      <c r="D2" s="4" t="s">
        <v>9</v>
      </c>
      <c r="E2" s="4"/>
      <c r="F2" s="4"/>
      <c r="G2" s="4" t="s">
        <v>10</v>
      </c>
      <c r="H2" s="4"/>
      <c r="I2" s="4"/>
      <c r="J2" s="5" t="s">
        <v>11</v>
      </c>
      <c r="K2" s="5"/>
      <c r="L2" s="5"/>
      <c r="M2" s="4" t="s">
        <v>12</v>
      </c>
      <c r="N2" s="4"/>
      <c r="O2" s="4"/>
      <c r="P2" s="5" t="s">
        <v>13</v>
      </c>
      <c r="Q2" s="5"/>
      <c r="R2" s="5"/>
      <c r="S2" s="4" t="s">
        <v>14</v>
      </c>
      <c r="T2" s="4"/>
      <c r="U2" s="4"/>
      <c r="V2" s="4" t="s">
        <v>15</v>
      </c>
      <c r="W2" s="4"/>
      <c r="X2" s="4"/>
      <c r="Y2" s="4">
        <v>3</v>
      </c>
      <c r="Z2" s="4"/>
      <c r="AA2" s="4"/>
      <c r="AB2" s="1" t="s">
        <v>16</v>
      </c>
    </row>
    <row r="3" spans="1:31" ht="60" customHeight="1" x14ac:dyDescent="0.25">
      <c r="A3" s="4">
        <v>2</v>
      </c>
      <c r="B3" s="4"/>
      <c r="C3" s="4"/>
      <c r="D3" s="4" t="s">
        <v>9</v>
      </c>
      <c r="E3" s="4"/>
      <c r="F3" s="4"/>
      <c r="G3" s="4" t="s">
        <v>17</v>
      </c>
      <c r="H3" s="4"/>
      <c r="I3" s="4"/>
      <c r="J3" s="5" t="s">
        <v>18</v>
      </c>
      <c r="K3" s="5"/>
      <c r="L3" s="5"/>
      <c r="M3" s="4" t="s">
        <v>12</v>
      </c>
      <c r="N3" s="4"/>
      <c r="O3" s="4"/>
      <c r="P3" s="5" t="s">
        <v>19</v>
      </c>
      <c r="Q3" s="5"/>
      <c r="R3" s="5"/>
      <c r="S3" s="4" t="s">
        <v>20</v>
      </c>
      <c r="T3" s="4"/>
      <c r="U3" s="4"/>
      <c r="V3" s="4" t="s">
        <v>21</v>
      </c>
      <c r="W3" s="4"/>
      <c r="X3" s="4"/>
      <c r="Y3" s="4">
        <v>3</v>
      </c>
      <c r="Z3" s="4"/>
      <c r="AA3" s="4"/>
      <c r="AB3" s="1" t="s">
        <v>16</v>
      </c>
    </row>
    <row r="4" spans="1:31" ht="60" customHeight="1" x14ac:dyDescent="0.25">
      <c r="A4" s="4">
        <v>3</v>
      </c>
      <c r="B4" s="4"/>
      <c r="C4" s="4"/>
      <c r="D4" s="4" t="s">
        <v>9</v>
      </c>
      <c r="E4" s="4"/>
      <c r="F4" s="4"/>
      <c r="G4" s="4" t="s">
        <v>17</v>
      </c>
      <c r="H4" s="4"/>
      <c r="I4" s="4"/>
      <c r="J4" s="5" t="s">
        <v>22</v>
      </c>
      <c r="K4" s="5"/>
      <c r="L4" s="5"/>
      <c r="M4" s="4" t="s">
        <v>12</v>
      </c>
      <c r="N4" s="4"/>
      <c r="O4" s="4"/>
      <c r="P4" s="5" t="s">
        <v>23</v>
      </c>
      <c r="Q4" s="5"/>
      <c r="R4" s="5"/>
      <c r="S4" s="4" t="s">
        <v>24</v>
      </c>
      <c r="T4" s="4"/>
      <c r="U4" s="4"/>
      <c r="V4" s="4" t="s">
        <v>25</v>
      </c>
      <c r="W4" s="4"/>
      <c r="X4" s="4"/>
      <c r="Y4" s="4">
        <v>3</v>
      </c>
      <c r="Z4" s="4"/>
      <c r="AA4" s="4"/>
      <c r="AB4" s="1" t="s">
        <v>16</v>
      </c>
    </row>
    <row r="5" spans="1:31" ht="60" customHeight="1" x14ac:dyDescent="0.25">
      <c r="A5" s="4">
        <v>4</v>
      </c>
      <c r="B5" s="4"/>
      <c r="C5" s="4"/>
      <c r="D5" s="4" t="s">
        <v>9</v>
      </c>
      <c r="E5" s="4"/>
      <c r="F5" s="4"/>
      <c r="G5" s="4" t="s">
        <v>10</v>
      </c>
      <c r="H5" s="4"/>
      <c r="I5" s="4"/>
      <c r="J5" s="5" t="s">
        <v>26</v>
      </c>
      <c r="K5" s="5"/>
      <c r="L5" s="5"/>
      <c r="M5" s="4" t="s">
        <v>12</v>
      </c>
      <c r="N5" s="4"/>
      <c r="O5" s="4"/>
      <c r="P5" s="5" t="s">
        <v>27</v>
      </c>
      <c r="Q5" s="5"/>
      <c r="R5" s="5"/>
      <c r="S5" s="4" t="s">
        <v>28</v>
      </c>
      <c r="T5" s="4"/>
      <c r="U5" s="4"/>
      <c r="V5" s="4" t="e">
        <f>-1 / 35 / 0</f>
        <v>#DIV/0!</v>
      </c>
      <c r="W5" s="4"/>
      <c r="X5" s="4"/>
      <c r="Y5" s="4">
        <v>3</v>
      </c>
      <c r="Z5" s="4"/>
      <c r="AA5" s="4"/>
      <c r="AB5" s="1" t="s">
        <v>16</v>
      </c>
    </row>
    <row r="6" spans="1:31" ht="60" customHeight="1" x14ac:dyDescent="0.25">
      <c r="A6" s="4">
        <v>5</v>
      </c>
      <c r="B6" s="4"/>
      <c r="C6" s="4"/>
      <c r="D6" s="4" t="s">
        <v>9</v>
      </c>
      <c r="E6" s="4"/>
      <c r="F6" s="4"/>
      <c r="G6" s="4" t="s">
        <v>10</v>
      </c>
      <c r="H6" s="4"/>
      <c r="I6" s="4"/>
      <c r="J6" s="5" t="s">
        <v>29</v>
      </c>
      <c r="K6" s="5"/>
      <c r="L6" s="5"/>
      <c r="M6" s="4" t="s">
        <v>12</v>
      </c>
      <c r="N6" s="4"/>
      <c r="O6" s="4"/>
      <c r="P6" s="5" t="s">
        <v>30</v>
      </c>
      <c r="Q6" s="5"/>
      <c r="R6" s="5"/>
      <c r="S6" s="4" t="s">
        <v>31</v>
      </c>
      <c r="T6" s="4"/>
      <c r="U6" s="4"/>
      <c r="V6" s="4" t="s">
        <v>32</v>
      </c>
      <c r="W6" s="4"/>
      <c r="X6" s="4"/>
      <c r="Y6" s="4">
        <v>3</v>
      </c>
      <c r="Z6" s="4"/>
      <c r="AA6" s="4"/>
      <c r="AB6" s="1" t="s">
        <v>16</v>
      </c>
    </row>
    <row r="7" spans="1:31" ht="60" customHeight="1" x14ac:dyDescent="0.25">
      <c r="A7" s="4">
        <v>6</v>
      </c>
      <c r="B7" s="4"/>
      <c r="C7" s="4"/>
      <c r="D7" s="4" t="s">
        <v>9</v>
      </c>
      <c r="E7" s="4"/>
      <c r="F7" s="4"/>
      <c r="G7" s="4" t="s">
        <v>17</v>
      </c>
      <c r="H7" s="4"/>
      <c r="I7" s="4"/>
      <c r="J7" s="5" t="s">
        <v>33</v>
      </c>
      <c r="K7" s="5"/>
      <c r="L7" s="5"/>
      <c r="M7" s="4" t="s">
        <v>12</v>
      </c>
      <c r="N7" s="4"/>
      <c r="O7" s="4"/>
      <c r="P7" s="5" t="s">
        <v>34</v>
      </c>
      <c r="Q7" s="5"/>
      <c r="R7" s="5"/>
      <c r="S7" s="4" t="s">
        <v>31</v>
      </c>
      <c r="T7" s="4"/>
      <c r="U7" s="4"/>
      <c r="V7" s="4" t="s">
        <v>25</v>
      </c>
      <c r="W7" s="4"/>
      <c r="X7" s="4"/>
      <c r="Y7" s="4">
        <v>3</v>
      </c>
      <c r="Z7" s="4"/>
      <c r="AA7" s="4"/>
      <c r="AB7" s="1" t="s">
        <v>16</v>
      </c>
    </row>
    <row r="8" spans="1:31" ht="60" customHeight="1" x14ac:dyDescent="0.25">
      <c r="A8" s="4">
        <v>7</v>
      </c>
      <c r="B8" s="4"/>
      <c r="C8" s="4"/>
      <c r="D8" s="4" t="s">
        <v>9</v>
      </c>
      <c r="E8" s="4"/>
      <c r="F8" s="4"/>
      <c r="G8" s="4" t="s">
        <v>10</v>
      </c>
      <c r="H8" s="4"/>
      <c r="I8" s="4"/>
      <c r="J8" s="5" t="s">
        <v>35</v>
      </c>
      <c r="K8" s="5"/>
      <c r="L8" s="5"/>
      <c r="M8" s="4" t="s">
        <v>12</v>
      </c>
      <c r="N8" s="4"/>
      <c r="O8" s="4"/>
      <c r="P8" s="5" t="s">
        <v>36</v>
      </c>
      <c r="Q8" s="5"/>
      <c r="R8" s="5"/>
      <c r="S8" s="4" t="s">
        <v>14</v>
      </c>
      <c r="T8" s="4"/>
      <c r="U8" s="4"/>
      <c r="V8" s="4" t="s">
        <v>37</v>
      </c>
      <c r="W8" s="4"/>
      <c r="X8" s="4"/>
      <c r="Y8" s="4">
        <v>3</v>
      </c>
      <c r="Z8" s="4"/>
      <c r="AA8" s="4"/>
      <c r="AB8" s="1" t="s">
        <v>16</v>
      </c>
    </row>
    <row r="9" spans="1:31" ht="60" customHeight="1" x14ac:dyDescent="0.25">
      <c r="A9" s="4">
        <v>8</v>
      </c>
      <c r="B9" s="4"/>
      <c r="C9" s="4"/>
      <c r="D9" s="4" t="s">
        <v>9</v>
      </c>
      <c r="E9" s="4"/>
      <c r="F9" s="4"/>
      <c r="G9" s="4" t="s">
        <v>10</v>
      </c>
      <c r="H9" s="4"/>
      <c r="I9" s="4"/>
      <c r="J9" s="5" t="s">
        <v>38</v>
      </c>
      <c r="K9" s="5"/>
      <c r="L9" s="5"/>
      <c r="M9" s="4" t="s">
        <v>12</v>
      </c>
      <c r="N9" s="4"/>
      <c r="O9" s="4"/>
      <c r="P9" s="5" t="s">
        <v>39</v>
      </c>
      <c r="Q9" s="5"/>
      <c r="R9" s="5"/>
      <c r="S9" s="4" t="s">
        <v>40</v>
      </c>
      <c r="T9" s="4"/>
      <c r="U9" s="4"/>
      <c r="V9" s="4" t="s">
        <v>15</v>
      </c>
      <c r="W9" s="4"/>
      <c r="X9" s="4"/>
      <c r="Y9" s="4">
        <v>3</v>
      </c>
      <c r="Z9" s="4"/>
      <c r="AA9" s="4"/>
      <c r="AB9" s="1" t="s">
        <v>16</v>
      </c>
    </row>
    <row r="10" spans="1:31" ht="60" customHeight="1" x14ac:dyDescent="0.25">
      <c r="A10" s="4">
        <v>9</v>
      </c>
      <c r="B10" s="4"/>
      <c r="C10" s="4"/>
      <c r="D10" s="4" t="s">
        <v>9</v>
      </c>
      <c r="E10" s="4"/>
      <c r="F10" s="4"/>
      <c r="G10" s="4" t="s">
        <v>10</v>
      </c>
      <c r="H10" s="4"/>
      <c r="I10" s="4"/>
      <c r="J10" s="5" t="s">
        <v>41</v>
      </c>
      <c r="K10" s="5"/>
      <c r="L10" s="5"/>
      <c r="M10" s="4" t="s">
        <v>12</v>
      </c>
      <c r="N10" s="4"/>
      <c r="O10" s="4"/>
      <c r="P10" s="5" t="s">
        <v>42</v>
      </c>
      <c r="Q10" s="5"/>
      <c r="R10" s="5"/>
      <c r="S10" s="4" t="s">
        <v>24</v>
      </c>
      <c r="T10" s="4"/>
      <c r="U10" s="4"/>
      <c r="V10" s="4" t="s">
        <v>37</v>
      </c>
      <c r="W10" s="4"/>
      <c r="X10" s="4"/>
      <c r="Y10" s="4">
        <v>3</v>
      </c>
      <c r="Z10" s="4"/>
      <c r="AA10" s="4"/>
      <c r="AB10" s="1" t="s">
        <v>16</v>
      </c>
    </row>
    <row r="11" spans="1:31" ht="60" customHeight="1" x14ac:dyDescent="0.25">
      <c r="A11" s="4">
        <v>10</v>
      </c>
      <c r="B11" s="4"/>
      <c r="C11" s="4"/>
      <c r="D11" s="4" t="s">
        <v>9</v>
      </c>
      <c r="E11" s="4"/>
      <c r="F11" s="4"/>
      <c r="G11" s="4" t="s">
        <v>10</v>
      </c>
      <c r="H11" s="4"/>
      <c r="I11" s="4"/>
      <c r="J11" s="5" t="s">
        <v>43</v>
      </c>
      <c r="K11" s="5"/>
      <c r="L11" s="5"/>
      <c r="M11" s="4" t="s">
        <v>12</v>
      </c>
      <c r="N11" s="4"/>
      <c r="O11" s="4"/>
      <c r="P11" s="5" t="s">
        <v>44</v>
      </c>
      <c r="Q11" s="5"/>
      <c r="R11" s="5"/>
      <c r="S11" s="4" t="s">
        <v>40</v>
      </c>
      <c r="T11" s="4"/>
      <c r="U11" s="4"/>
      <c r="V11" s="4" t="e">
        <f>-1 / 35 / 0</f>
        <v>#DIV/0!</v>
      </c>
      <c r="W11" s="4"/>
      <c r="X11" s="4"/>
      <c r="Y11" s="4">
        <v>3</v>
      </c>
      <c r="Z11" s="4"/>
      <c r="AA11" s="4"/>
      <c r="AB11" s="1" t="s">
        <v>16</v>
      </c>
    </row>
    <row r="12" spans="1:31" ht="60" customHeight="1" x14ac:dyDescent="0.25">
      <c r="A12" s="4">
        <v>11</v>
      </c>
      <c r="B12" s="4"/>
      <c r="C12" s="4"/>
      <c r="D12" s="4" t="s">
        <v>9</v>
      </c>
      <c r="E12" s="4"/>
      <c r="F12" s="4"/>
      <c r="G12" s="4" t="s">
        <v>17</v>
      </c>
      <c r="H12" s="4"/>
      <c r="I12" s="4"/>
      <c r="J12" s="5" t="s">
        <v>45</v>
      </c>
      <c r="K12" s="5"/>
      <c r="L12" s="5"/>
      <c r="M12" s="4" t="s">
        <v>12</v>
      </c>
      <c r="N12" s="4"/>
      <c r="O12" s="4"/>
      <c r="P12" s="5" t="s">
        <v>46</v>
      </c>
      <c r="Q12" s="5"/>
      <c r="R12" s="5"/>
      <c r="S12" s="4" t="s">
        <v>47</v>
      </c>
      <c r="T12" s="4"/>
      <c r="U12" s="4"/>
      <c r="V12" s="4" t="s">
        <v>25</v>
      </c>
      <c r="W12" s="4"/>
      <c r="X12" s="4"/>
      <c r="Y12" s="4">
        <v>3</v>
      </c>
      <c r="Z12" s="4"/>
      <c r="AA12" s="4"/>
      <c r="AB12" s="1" t="s">
        <v>16</v>
      </c>
    </row>
    <row r="13" spans="1:31" ht="60" customHeight="1" x14ac:dyDescent="0.25">
      <c r="A13" s="4">
        <v>12</v>
      </c>
      <c r="B13" s="4"/>
      <c r="C13" s="4"/>
      <c r="D13" s="4" t="s">
        <v>9</v>
      </c>
      <c r="E13" s="4"/>
      <c r="F13" s="4"/>
      <c r="G13" s="4" t="s">
        <v>10</v>
      </c>
      <c r="H13" s="4"/>
      <c r="I13" s="4"/>
      <c r="J13" s="5" t="s">
        <v>48</v>
      </c>
      <c r="K13" s="5"/>
      <c r="L13" s="5"/>
      <c r="M13" s="4" t="s">
        <v>12</v>
      </c>
      <c r="N13" s="4"/>
      <c r="O13" s="4"/>
      <c r="P13" s="5" t="s">
        <v>49</v>
      </c>
      <c r="Q13" s="5"/>
      <c r="R13" s="5"/>
      <c r="S13" s="4" t="s">
        <v>31</v>
      </c>
      <c r="T13" s="4"/>
      <c r="U13" s="4"/>
      <c r="V13" s="4" t="s">
        <v>15</v>
      </c>
      <c r="W13" s="4"/>
      <c r="X13" s="4"/>
      <c r="Y13" s="4">
        <v>3</v>
      </c>
      <c r="Z13" s="4"/>
      <c r="AA13" s="4"/>
      <c r="AB13" s="1" t="s">
        <v>16</v>
      </c>
    </row>
    <row r="14" spans="1:31" ht="60" customHeight="1" x14ac:dyDescent="0.25">
      <c r="A14" s="4">
        <v>13</v>
      </c>
      <c r="B14" s="4"/>
      <c r="C14" s="4"/>
      <c r="D14" s="4" t="s">
        <v>9</v>
      </c>
      <c r="E14" s="4"/>
      <c r="F14" s="4"/>
      <c r="G14" s="4" t="s">
        <v>10</v>
      </c>
      <c r="H14" s="4"/>
      <c r="I14" s="4"/>
      <c r="J14" s="5" t="s">
        <v>50</v>
      </c>
      <c r="K14" s="5"/>
      <c r="L14" s="5"/>
      <c r="M14" s="4" t="s">
        <v>12</v>
      </c>
      <c r="N14" s="4"/>
      <c r="O14" s="4"/>
      <c r="P14" s="5" t="s">
        <v>51</v>
      </c>
      <c r="Q14" s="5"/>
      <c r="R14" s="5"/>
      <c r="S14" s="4" t="s">
        <v>52</v>
      </c>
      <c r="T14" s="4"/>
      <c r="U14" s="4"/>
      <c r="V14" s="4" t="e">
        <f>-3 / 35 / 0</f>
        <v>#DIV/0!</v>
      </c>
      <c r="W14" s="4"/>
      <c r="X14" s="4"/>
      <c r="Y14" s="4">
        <v>3</v>
      </c>
      <c r="Z14" s="4"/>
      <c r="AA14" s="4"/>
      <c r="AB14" s="1" t="s">
        <v>16</v>
      </c>
    </row>
    <row r="15" spans="1:31" ht="60" customHeight="1" x14ac:dyDescent="0.25">
      <c r="A15" s="4">
        <v>14</v>
      </c>
      <c r="B15" s="4"/>
      <c r="C15" s="4"/>
      <c r="D15" s="4" t="s">
        <v>9</v>
      </c>
      <c r="E15" s="4"/>
      <c r="F15" s="4"/>
      <c r="G15" s="4" t="s">
        <v>10</v>
      </c>
      <c r="H15" s="4"/>
      <c r="I15" s="4"/>
      <c r="J15" s="5" t="s">
        <v>53</v>
      </c>
      <c r="K15" s="5"/>
      <c r="L15" s="5"/>
      <c r="M15" s="4" t="s">
        <v>12</v>
      </c>
      <c r="N15" s="4"/>
      <c r="O15" s="4"/>
      <c r="P15" s="5" t="s">
        <v>54</v>
      </c>
      <c r="Q15" s="5"/>
      <c r="R15" s="5"/>
      <c r="S15" s="4" t="s">
        <v>28</v>
      </c>
      <c r="T15" s="4"/>
      <c r="U15" s="4"/>
      <c r="V15" s="4" t="s">
        <v>15</v>
      </c>
      <c r="W15" s="4"/>
      <c r="X15" s="4"/>
      <c r="Y15" s="4">
        <v>3</v>
      </c>
      <c r="Z15" s="4"/>
      <c r="AA15" s="4"/>
      <c r="AB15" s="1" t="s">
        <v>16</v>
      </c>
    </row>
    <row r="16" spans="1:31" ht="60" customHeight="1" x14ac:dyDescent="0.25">
      <c r="A16" s="4">
        <v>15</v>
      </c>
      <c r="B16" s="4"/>
      <c r="C16" s="4"/>
      <c r="D16" s="4" t="s">
        <v>9</v>
      </c>
      <c r="E16" s="4"/>
      <c r="F16" s="4"/>
      <c r="G16" s="4" t="s">
        <v>17</v>
      </c>
      <c r="H16" s="4"/>
      <c r="I16" s="4"/>
      <c r="J16" s="5" t="s">
        <v>55</v>
      </c>
      <c r="K16" s="5"/>
      <c r="L16" s="5"/>
      <c r="M16" s="4" t="s">
        <v>12</v>
      </c>
      <c r="N16" s="4"/>
      <c r="O16" s="4"/>
      <c r="P16" s="5" t="s">
        <v>56</v>
      </c>
      <c r="Q16" s="5"/>
      <c r="R16" s="5"/>
      <c r="S16" s="4" t="s">
        <v>28</v>
      </c>
      <c r="T16" s="4"/>
      <c r="U16" s="4"/>
      <c r="V16" s="4" t="s">
        <v>57</v>
      </c>
      <c r="W16" s="4"/>
      <c r="X16" s="4"/>
      <c r="Y16" s="4">
        <v>3</v>
      </c>
      <c r="Z16" s="4"/>
      <c r="AA16" s="4"/>
      <c r="AB16" s="1" t="s">
        <v>16</v>
      </c>
    </row>
    <row r="17" spans="1:31" ht="60" customHeight="1" x14ac:dyDescent="0.25">
      <c r="A17" s="4">
        <v>16</v>
      </c>
      <c r="B17" s="4"/>
      <c r="C17" s="4"/>
      <c r="D17" s="4" t="s">
        <v>9</v>
      </c>
      <c r="E17" s="4"/>
      <c r="F17" s="4"/>
      <c r="G17" s="4" t="s">
        <v>17</v>
      </c>
      <c r="H17" s="4"/>
      <c r="I17" s="4"/>
      <c r="J17" s="5" t="s">
        <v>58</v>
      </c>
      <c r="K17" s="5"/>
      <c r="L17" s="5"/>
      <c r="M17" s="4" t="s">
        <v>12</v>
      </c>
      <c r="N17" s="4"/>
      <c r="O17" s="4"/>
      <c r="P17" s="5" t="s">
        <v>59</v>
      </c>
      <c r="Q17" s="5"/>
      <c r="R17" s="5"/>
      <c r="S17" s="4" t="s">
        <v>60</v>
      </c>
      <c r="T17" s="4"/>
      <c r="U17" s="4"/>
      <c r="V17" s="4" t="s">
        <v>25</v>
      </c>
      <c r="W17" s="4"/>
      <c r="X17" s="4"/>
      <c r="Y17" s="4">
        <v>3</v>
      </c>
      <c r="Z17" s="4"/>
      <c r="AA17" s="4"/>
      <c r="AB17" s="1" t="s">
        <v>16</v>
      </c>
    </row>
    <row r="18" spans="1:31" ht="60" customHeight="1" x14ac:dyDescent="0.25">
      <c r="A18" s="4">
        <v>17</v>
      </c>
      <c r="B18" s="4"/>
      <c r="C18" s="4"/>
      <c r="D18" s="4" t="s">
        <v>9</v>
      </c>
      <c r="E18" s="4"/>
      <c r="F18" s="4"/>
      <c r="G18" s="4" t="s">
        <v>10</v>
      </c>
      <c r="H18" s="4"/>
      <c r="I18" s="4"/>
      <c r="J18" s="5" t="s">
        <v>61</v>
      </c>
      <c r="K18" s="5"/>
      <c r="L18" s="5"/>
      <c r="M18" s="4" t="s">
        <v>12</v>
      </c>
      <c r="N18" s="4"/>
      <c r="O18" s="4"/>
      <c r="P18" s="5" t="s">
        <v>62</v>
      </c>
      <c r="Q18" s="5"/>
      <c r="R18" s="5"/>
      <c r="S18" s="4" t="s">
        <v>63</v>
      </c>
      <c r="T18" s="4"/>
      <c r="U18" s="4"/>
      <c r="V18" s="4" t="s">
        <v>64</v>
      </c>
      <c r="W18" s="4"/>
      <c r="X18" s="4"/>
      <c r="Y18" s="4">
        <v>3</v>
      </c>
      <c r="Z18" s="4"/>
      <c r="AA18" s="4"/>
      <c r="AB18" s="1" t="s">
        <v>16</v>
      </c>
    </row>
    <row r="19" spans="1:31" ht="60" customHeight="1" x14ac:dyDescent="0.25">
      <c r="A19" s="4">
        <v>18</v>
      </c>
      <c r="B19" s="4"/>
      <c r="C19" s="4"/>
      <c r="D19" s="4" t="s">
        <v>9</v>
      </c>
      <c r="E19" s="4"/>
      <c r="F19" s="4"/>
      <c r="G19" s="4" t="s">
        <v>17</v>
      </c>
      <c r="H19" s="4"/>
      <c r="I19" s="4"/>
      <c r="J19" s="5" t="s">
        <v>65</v>
      </c>
      <c r="K19" s="5"/>
      <c r="L19" s="5"/>
      <c r="M19" s="4" t="s">
        <v>12</v>
      </c>
      <c r="N19" s="4"/>
      <c r="O19" s="4"/>
      <c r="P19" s="5" t="s">
        <v>66</v>
      </c>
      <c r="Q19" s="5"/>
      <c r="R19" s="5"/>
      <c r="S19" s="4" t="s">
        <v>67</v>
      </c>
      <c r="T19" s="4"/>
      <c r="U19" s="4"/>
      <c r="V19" s="4" t="s">
        <v>68</v>
      </c>
      <c r="W19" s="4"/>
      <c r="X19" s="4"/>
      <c r="Y19" s="4">
        <v>3</v>
      </c>
      <c r="Z19" s="4"/>
      <c r="AA19" s="4"/>
      <c r="AB19" s="1" t="s">
        <v>16</v>
      </c>
    </row>
    <row r="20" spans="1:31" ht="60" customHeight="1" x14ac:dyDescent="0.25">
      <c r="A20" s="4">
        <v>19</v>
      </c>
      <c r="B20" s="4"/>
      <c r="C20" s="4"/>
      <c r="D20" s="4" t="s">
        <v>9</v>
      </c>
      <c r="E20" s="4"/>
      <c r="F20" s="4"/>
      <c r="G20" s="4" t="s">
        <v>17</v>
      </c>
      <c r="H20" s="4"/>
      <c r="I20" s="4"/>
      <c r="J20" s="5" t="s">
        <v>69</v>
      </c>
      <c r="K20" s="5"/>
      <c r="L20" s="5"/>
      <c r="M20" s="4" t="s">
        <v>12</v>
      </c>
      <c r="N20" s="4"/>
      <c r="O20" s="4"/>
      <c r="P20" s="5" t="s">
        <v>70</v>
      </c>
      <c r="Q20" s="5"/>
      <c r="R20" s="5"/>
      <c r="S20" s="4" t="s">
        <v>67</v>
      </c>
      <c r="T20" s="4"/>
      <c r="U20" s="4"/>
      <c r="V20" s="4" t="s">
        <v>71</v>
      </c>
      <c r="W20" s="4"/>
      <c r="X20" s="4"/>
      <c r="Y20" s="4">
        <v>3</v>
      </c>
      <c r="Z20" s="4"/>
      <c r="AA20" s="4"/>
      <c r="AB20" s="1" t="s">
        <v>16</v>
      </c>
    </row>
    <row r="21" spans="1:31" ht="60" customHeight="1" x14ac:dyDescent="0.25">
      <c r="A21" s="4">
        <v>20</v>
      </c>
      <c r="B21" s="4"/>
      <c r="C21" s="4"/>
      <c r="D21" s="4" t="s">
        <v>9</v>
      </c>
      <c r="E21" s="4"/>
      <c r="F21" s="4"/>
      <c r="G21" s="4" t="s">
        <v>17</v>
      </c>
      <c r="H21" s="4"/>
      <c r="I21" s="4"/>
      <c r="J21" s="5" t="s">
        <v>72</v>
      </c>
      <c r="K21" s="5"/>
      <c r="L21" s="5"/>
      <c r="M21" s="4" t="s">
        <v>12</v>
      </c>
      <c r="N21" s="4"/>
      <c r="O21" s="4"/>
      <c r="P21" s="5" t="s">
        <v>73</v>
      </c>
      <c r="Q21" s="5"/>
      <c r="R21" s="5"/>
      <c r="S21" s="4"/>
      <c r="T21" s="4"/>
      <c r="U21" s="4"/>
      <c r="AD21">
        <v>0</v>
      </c>
      <c r="AE21">
        <v>20</v>
      </c>
    </row>
    <row r="23" spans="1:31" ht="30" customHeight="1" x14ac:dyDescent="0.25">
      <c r="A23" s="4" t="s">
        <v>0</v>
      </c>
      <c r="B23" s="4"/>
      <c r="C23" s="1"/>
      <c r="D23" s="4" t="s">
        <v>1</v>
      </c>
      <c r="E23" s="4"/>
      <c r="F23" s="1"/>
      <c r="G23" s="4" t="s">
        <v>2</v>
      </c>
      <c r="H23" s="4"/>
      <c r="I23" s="1"/>
      <c r="J23" s="4" t="s">
        <v>3</v>
      </c>
      <c r="K23" s="4"/>
      <c r="L23" s="1"/>
      <c r="M23" s="4" t="s">
        <v>4</v>
      </c>
      <c r="N23" s="4"/>
      <c r="O23" s="1"/>
      <c r="P23" s="4" t="s">
        <v>5</v>
      </c>
      <c r="Q23" s="4"/>
      <c r="R23" s="1"/>
      <c r="S23" s="4" t="s">
        <v>6</v>
      </c>
      <c r="T23" s="4"/>
      <c r="U23" s="1"/>
      <c r="V23" s="4" t="s">
        <v>7</v>
      </c>
      <c r="W23" s="4"/>
      <c r="X23" s="1"/>
      <c r="Y23" s="4" t="s">
        <v>8</v>
      </c>
      <c r="Z23" s="4"/>
      <c r="AA23" s="1"/>
    </row>
    <row r="24" spans="1:31" ht="90" customHeight="1" x14ac:dyDescent="0.25">
      <c r="A24" s="4">
        <v>21</v>
      </c>
      <c r="B24" s="4"/>
      <c r="C24" s="4"/>
      <c r="D24" s="4" t="s">
        <v>9</v>
      </c>
      <c r="E24" s="4"/>
      <c r="F24" s="4"/>
      <c r="G24" s="4" t="s">
        <v>17</v>
      </c>
      <c r="H24" s="4"/>
      <c r="I24" s="4"/>
      <c r="J24" s="5" t="s">
        <v>74</v>
      </c>
      <c r="K24" s="5"/>
      <c r="L24" s="5"/>
      <c r="M24" s="4" t="s">
        <v>12</v>
      </c>
      <c r="N24" s="4"/>
      <c r="O24" s="4"/>
      <c r="P24" s="5" t="s">
        <v>75</v>
      </c>
      <c r="Q24" s="5"/>
      <c r="R24" s="5"/>
      <c r="S24" s="4" t="s">
        <v>76</v>
      </c>
      <c r="T24" s="4"/>
      <c r="U24" s="4"/>
      <c r="V24" s="6">
        <v>36827</v>
      </c>
      <c r="W24" s="6"/>
      <c r="X24" s="6"/>
      <c r="Y24" s="4">
        <v>4</v>
      </c>
      <c r="Z24" s="4"/>
      <c r="AA24" s="4"/>
      <c r="AB24" s="1" t="s">
        <v>16</v>
      </c>
    </row>
    <row r="25" spans="1:31" ht="90" customHeight="1" x14ac:dyDescent="0.25">
      <c r="A25" s="4">
        <v>22</v>
      </c>
      <c r="B25" s="4"/>
      <c r="C25" s="4"/>
      <c r="D25" s="4" t="s">
        <v>9</v>
      </c>
      <c r="E25" s="4"/>
      <c r="F25" s="4"/>
      <c r="G25" s="4" t="s">
        <v>17</v>
      </c>
      <c r="H25" s="4"/>
      <c r="I25" s="4"/>
      <c r="J25" s="5" t="s">
        <v>77</v>
      </c>
      <c r="K25" s="5"/>
      <c r="L25" s="5"/>
      <c r="M25" s="4" t="s">
        <v>12</v>
      </c>
      <c r="N25" s="4"/>
      <c r="O25" s="4"/>
      <c r="P25" s="5" t="s">
        <v>78</v>
      </c>
      <c r="Q25" s="5"/>
      <c r="R25" s="5"/>
      <c r="S25" s="4" t="s">
        <v>79</v>
      </c>
      <c r="T25" s="4"/>
      <c r="U25" s="4"/>
      <c r="V25" s="6">
        <v>36766</v>
      </c>
      <c r="W25" s="6"/>
      <c r="X25" s="6"/>
      <c r="Y25" s="4">
        <v>4</v>
      </c>
      <c r="Z25" s="4"/>
      <c r="AA25" s="4"/>
      <c r="AB25" s="1" t="s">
        <v>16</v>
      </c>
    </row>
    <row r="26" spans="1:31" ht="60" customHeight="1" x14ac:dyDescent="0.25">
      <c r="A26" s="4">
        <v>23</v>
      </c>
      <c r="B26" s="4"/>
      <c r="C26" s="4"/>
      <c r="D26" s="4" t="s">
        <v>9</v>
      </c>
      <c r="E26" s="4"/>
      <c r="F26" s="4"/>
      <c r="G26" s="4" t="s">
        <v>17</v>
      </c>
      <c r="H26" s="4"/>
      <c r="I26" s="4"/>
      <c r="J26" s="5" t="s">
        <v>80</v>
      </c>
      <c r="K26" s="5"/>
      <c r="L26" s="5"/>
      <c r="M26" s="4" t="s">
        <v>12</v>
      </c>
      <c r="N26" s="4"/>
      <c r="O26" s="4"/>
      <c r="P26" s="5" t="s">
        <v>81</v>
      </c>
      <c r="Q26" s="5"/>
      <c r="R26" s="5"/>
      <c r="S26" s="4" t="s">
        <v>82</v>
      </c>
      <c r="T26" s="4"/>
      <c r="U26" s="4"/>
      <c r="V26" s="6">
        <v>36542</v>
      </c>
      <c r="W26" s="6"/>
      <c r="X26" s="6"/>
      <c r="Y26" s="4">
        <v>3</v>
      </c>
      <c r="Z26" s="4"/>
      <c r="AA26" s="4"/>
      <c r="AB26" s="1" t="s">
        <v>16</v>
      </c>
    </row>
    <row r="27" spans="1:31" ht="60" customHeight="1" x14ac:dyDescent="0.25">
      <c r="A27" s="4">
        <v>24</v>
      </c>
      <c r="B27" s="4"/>
      <c r="C27" s="4"/>
      <c r="D27" s="4" t="s">
        <v>9</v>
      </c>
      <c r="E27" s="4"/>
      <c r="F27" s="4"/>
      <c r="G27" s="4" t="s">
        <v>83</v>
      </c>
      <c r="H27" s="4"/>
      <c r="I27" s="4"/>
      <c r="J27" s="5" t="s">
        <v>84</v>
      </c>
      <c r="K27" s="5"/>
      <c r="L27" s="5"/>
      <c r="M27" s="4" t="s">
        <v>12</v>
      </c>
      <c r="N27" s="4"/>
      <c r="O27" s="4"/>
      <c r="P27" s="5" t="s">
        <v>85</v>
      </c>
      <c r="Q27" s="5"/>
      <c r="R27" s="5"/>
      <c r="S27" s="4" t="s">
        <v>82</v>
      </c>
      <c r="T27" s="4"/>
      <c r="U27" s="4"/>
      <c r="V27" s="6">
        <v>37789</v>
      </c>
      <c r="W27" s="6"/>
      <c r="X27" s="6"/>
      <c r="Y27" s="4">
        <v>3</v>
      </c>
      <c r="Z27" s="4"/>
      <c r="AA27" s="4"/>
      <c r="AB27" s="1" t="s">
        <v>16</v>
      </c>
    </row>
    <row r="28" spans="1:31" ht="60" customHeight="1" x14ac:dyDescent="0.25">
      <c r="A28" s="4">
        <v>25</v>
      </c>
      <c r="B28" s="4"/>
      <c r="C28" s="4"/>
      <c r="D28" s="4" t="s">
        <v>9</v>
      </c>
      <c r="E28" s="4"/>
      <c r="F28" s="4"/>
      <c r="G28" s="4" t="s">
        <v>83</v>
      </c>
      <c r="H28" s="4"/>
      <c r="I28" s="4"/>
      <c r="J28" s="5" t="s">
        <v>86</v>
      </c>
      <c r="K28" s="5"/>
      <c r="L28" s="5"/>
      <c r="M28" s="4" t="s">
        <v>12</v>
      </c>
      <c r="N28" s="4"/>
      <c r="O28" s="4"/>
      <c r="P28" s="5" t="s">
        <v>87</v>
      </c>
      <c r="Q28" s="5"/>
      <c r="R28" s="5"/>
      <c r="S28" s="4" t="s">
        <v>88</v>
      </c>
      <c r="T28" s="4"/>
      <c r="U28" s="4"/>
      <c r="V28" s="6">
        <v>37117</v>
      </c>
      <c r="W28" s="6"/>
      <c r="X28" s="6"/>
      <c r="Y28" s="4">
        <v>3</v>
      </c>
      <c r="Z28" s="4"/>
      <c r="AA28" s="4"/>
      <c r="AB28" s="1" t="s">
        <v>16</v>
      </c>
    </row>
    <row r="29" spans="1:31" ht="60" customHeight="1" x14ac:dyDescent="0.25">
      <c r="A29" s="4">
        <v>26</v>
      </c>
      <c r="B29" s="4"/>
      <c r="C29" s="4"/>
      <c r="D29" s="4" t="s">
        <v>9</v>
      </c>
      <c r="E29" s="4"/>
      <c r="F29" s="4"/>
      <c r="G29" s="4" t="s">
        <v>17</v>
      </c>
      <c r="H29" s="4"/>
      <c r="I29" s="4"/>
      <c r="J29" s="5" t="s">
        <v>89</v>
      </c>
      <c r="K29" s="5"/>
      <c r="L29" s="5"/>
      <c r="M29" s="4" t="s">
        <v>12</v>
      </c>
      <c r="N29" s="4"/>
      <c r="O29" s="4"/>
      <c r="P29" s="5" t="s">
        <v>90</v>
      </c>
      <c r="Q29" s="5"/>
      <c r="R29" s="5"/>
      <c r="S29" s="4" t="s">
        <v>91</v>
      </c>
      <c r="T29" s="4"/>
      <c r="U29" s="4"/>
      <c r="V29" s="6">
        <v>36633</v>
      </c>
      <c r="W29" s="6"/>
      <c r="X29" s="6"/>
      <c r="Y29" s="4">
        <v>3</v>
      </c>
      <c r="Z29" s="4"/>
      <c r="AA29" s="4"/>
      <c r="AB29" s="1" t="s">
        <v>16</v>
      </c>
    </row>
    <row r="30" spans="1:31" ht="60" customHeight="1" x14ac:dyDescent="0.25">
      <c r="A30" s="4">
        <v>27</v>
      </c>
      <c r="B30" s="4"/>
      <c r="C30" s="4"/>
      <c r="D30" s="4" t="s">
        <v>9</v>
      </c>
      <c r="E30" s="4"/>
      <c r="F30" s="4"/>
      <c r="G30" s="4" t="s">
        <v>17</v>
      </c>
      <c r="H30" s="4"/>
      <c r="I30" s="4"/>
      <c r="J30" s="5" t="s">
        <v>92</v>
      </c>
      <c r="K30" s="5"/>
      <c r="L30" s="5"/>
      <c r="M30" s="4" t="s">
        <v>12</v>
      </c>
      <c r="N30" s="4"/>
      <c r="O30" s="4"/>
      <c r="P30" s="5" t="s">
        <v>93</v>
      </c>
      <c r="Q30" s="5"/>
      <c r="R30" s="5"/>
      <c r="S30" s="4" t="s">
        <v>91</v>
      </c>
      <c r="T30" s="4"/>
      <c r="U30" s="4"/>
      <c r="V30" s="6">
        <v>36724</v>
      </c>
      <c r="W30" s="6"/>
      <c r="X30" s="6"/>
      <c r="Y30" s="4">
        <v>3</v>
      </c>
      <c r="Z30" s="4"/>
      <c r="AA30" s="4"/>
      <c r="AB30" s="1" t="s">
        <v>16</v>
      </c>
    </row>
    <row r="31" spans="1:31" ht="60" customHeight="1" x14ac:dyDescent="0.25">
      <c r="A31" s="4">
        <v>28</v>
      </c>
      <c r="B31" s="4"/>
      <c r="C31" s="4"/>
      <c r="D31" s="4" t="s">
        <v>9</v>
      </c>
      <c r="E31" s="4"/>
      <c r="F31" s="4"/>
      <c r="G31" s="4" t="s">
        <v>17</v>
      </c>
      <c r="H31" s="4"/>
      <c r="I31" s="4"/>
      <c r="J31" s="5" t="s">
        <v>94</v>
      </c>
      <c r="K31" s="5"/>
      <c r="L31" s="5"/>
      <c r="M31" s="4" t="s">
        <v>12</v>
      </c>
      <c r="N31" s="4"/>
      <c r="O31" s="4"/>
      <c r="P31" s="5" t="s">
        <v>95</v>
      </c>
      <c r="Q31" s="5"/>
      <c r="R31" s="5"/>
      <c r="S31" s="4" t="s">
        <v>96</v>
      </c>
      <c r="T31" s="4"/>
      <c r="U31" s="4"/>
      <c r="V31" s="6">
        <v>36631</v>
      </c>
      <c r="W31" s="6"/>
      <c r="X31" s="6"/>
      <c r="Y31" s="4">
        <v>3</v>
      </c>
      <c r="Z31" s="4"/>
      <c r="AA31" s="4"/>
      <c r="AB31" s="1" t="s">
        <v>16</v>
      </c>
    </row>
    <row r="32" spans="1:31" ht="60" customHeight="1" x14ac:dyDescent="0.25">
      <c r="A32" s="4">
        <v>29</v>
      </c>
      <c r="B32" s="4"/>
      <c r="C32" s="4"/>
      <c r="D32" s="4" t="s">
        <v>9</v>
      </c>
      <c r="E32" s="4"/>
      <c r="F32" s="4"/>
      <c r="G32" s="4" t="s">
        <v>17</v>
      </c>
      <c r="H32" s="4"/>
      <c r="I32" s="4"/>
      <c r="J32" s="5" t="s">
        <v>97</v>
      </c>
      <c r="K32" s="5"/>
      <c r="L32" s="5"/>
      <c r="M32" s="4" t="s">
        <v>12</v>
      </c>
      <c r="N32" s="4"/>
      <c r="O32" s="4"/>
      <c r="P32" s="5" t="s">
        <v>98</v>
      </c>
      <c r="Q32" s="5"/>
      <c r="R32" s="5"/>
      <c r="S32" s="4" t="s">
        <v>99</v>
      </c>
      <c r="T32" s="4"/>
      <c r="U32" s="4"/>
      <c r="V32" s="6">
        <v>36632</v>
      </c>
      <c r="W32" s="6"/>
      <c r="X32" s="6"/>
      <c r="Y32" s="4">
        <v>3</v>
      </c>
      <c r="Z32" s="4"/>
      <c r="AA32" s="4"/>
      <c r="AB32" s="1" t="s">
        <v>16</v>
      </c>
    </row>
    <row r="33" spans="1:28" ht="60" customHeight="1" x14ac:dyDescent="0.25">
      <c r="A33" s="4">
        <v>30</v>
      </c>
      <c r="B33" s="4"/>
      <c r="C33" s="4"/>
      <c r="D33" s="4" t="s">
        <v>9</v>
      </c>
      <c r="E33" s="4"/>
      <c r="F33" s="4"/>
      <c r="G33" s="4" t="s">
        <v>83</v>
      </c>
      <c r="H33" s="4"/>
      <c r="I33" s="4"/>
      <c r="J33" s="5" t="s">
        <v>100</v>
      </c>
      <c r="K33" s="5"/>
      <c r="L33" s="5"/>
      <c r="M33" s="4" t="s">
        <v>12</v>
      </c>
      <c r="N33" s="4"/>
      <c r="O33" s="4"/>
      <c r="P33" s="5" t="s">
        <v>101</v>
      </c>
      <c r="Q33" s="5"/>
      <c r="R33" s="5"/>
      <c r="S33" s="4" t="s">
        <v>91</v>
      </c>
      <c r="T33" s="4"/>
      <c r="U33" s="4"/>
      <c r="V33" s="6">
        <v>37272</v>
      </c>
      <c r="W33" s="6"/>
      <c r="X33" s="6"/>
      <c r="Y33" s="4">
        <v>3</v>
      </c>
      <c r="Z33" s="4"/>
      <c r="AA33" s="4"/>
      <c r="AB33" s="1" t="s">
        <v>16</v>
      </c>
    </row>
    <row r="34" spans="1:28" ht="60" customHeight="1" x14ac:dyDescent="0.25">
      <c r="A34" s="4">
        <v>31</v>
      </c>
      <c r="B34" s="4"/>
      <c r="C34" s="4"/>
      <c r="D34" s="4" t="s">
        <v>9</v>
      </c>
      <c r="E34" s="4"/>
      <c r="F34" s="4"/>
      <c r="G34" s="4" t="s">
        <v>83</v>
      </c>
      <c r="H34" s="4"/>
      <c r="I34" s="4"/>
      <c r="J34" s="5" t="s">
        <v>102</v>
      </c>
      <c r="K34" s="5"/>
      <c r="L34" s="5"/>
      <c r="M34" s="4" t="s">
        <v>12</v>
      </c>
      <c r="N34" s="4"/>
      <c r="O34" s="4"/>
      <c r="P34" s="5" t="s">
        <v>103</v>
      </c>
      <c r="Q34" s="5"/>
      <c r="R34" s="5"/>
      <c r="S34" s="4" t="s">
        <v>99</v>
      </c>
      <c r="T34" s="4"/>
      <c r="U34" s="4"/>
      <c r="V34" s="6">
        <v>36938</v>
      </c>
      <c r="W34" s="6"/>
      <c r="X34" s="6"/>
      <c r="Y34" s="4">
        <v>3</v>
      </c>
      <c r="Z34" s="4"/>
      <c r="AA34" s="4"/>
      <c r="AB34" s="1" t="s">
        <v>16</v>
      </c>
    </row>
    <row r="35" spans="1:28" ht="60" customHeight="1" x14ac:dyDescent="0.25">
      <c r="A35" s="4">
        <v>32</v>
      </c>
      <c r="B35" s="4"/>
      <c r="C35" s="4"/>
      <c r="D35" s="4" t="s">
        <v>9</v>
      </c>
      <c r="E35" s="4"/>
      <c r="F35" s="4"/>
      <c r="G35" s="4" t="s">
        <v>83</v>
      </c>
      <c r="H35" s="4"/>
      <c r="I35" s="4"/>
      <c r="J35" s="5" t="s">
        <v>104</v>
      </c>
      <c r="K35" s="5"/>
      <c r="L35" s="5"/>
      <c r="M35" s="4" t="s">
        <v>12</v>
      </c>
      <c r="N35" s="4"/>
      <c r="O35" s="4"/>
      <c r="P35" s="5" t="s">
        <v>105</v>
      </c>
      <c r="Q35" s="5"/>
      <c r="R35" s="5"/>
      <c r="S35" s="4" t="s">
        <v>88</v>
      </c>
      <c r="T35" s="4"/>
      <c r="U35" s="4"/>
      <c r="V35" s="6">
        <v>37423</v>
      </c>
      <c r="W35" s="6"/>
      <c r="X35" s="6"/>
      <c r="Y35" s="4">
        <v>3</v>
      </c>
      <c r="Z35" s="4"/>
      <c r="AA35" s="4"/>
      <c r="AB35" s="1" t="s">
        <v>16</v>
      </c>
    </row>
    <row r="36" spans="1:28" ht="60" customHeight="1" x14ac:dyDescent="0.25">
      <c r="A36" s="4">
        <v>33</v>
      </c>
      <c r="B36" s="4"/>
      <c r="C36" s="4"/>
      <c r="D36" s="4" t="s">
        <v>9</v>
      </c>
      <c r="E36" s="4"/>
      <c r="F36" s="4"/>
      <c r="G36" s="4" t="s">
        <v>17</v>
      </c>
      <c r="H36" s="4"/>
      <c r="I36" s="4"/>
      <c r="J36" s="5" t="s">
        <v>106</v>
      </c>
      <c r="K36" s="5"/>
      <c r="L36" s="5"/>
      <c r="M36" s="4" t="s">
        <v>12</v>
      </c>
      <c r="N36" s="4"/>
      <c r="O36" s="4"/>
      <c r="P36" s="5" t="s">
        <v>107</v>
      </c>
      <c r="Q36" s="5"/>
      <c r="R36" s="5"/>
      <c r="S36" s="4" t="s">
        <v>108</v>
      </c>
      <c r="T36" s="4"/>
      <c r="U36" s="4"/>
      <c r="V36" s="6">
        <v>36601</v>
      </c>
      <c r="W36" s="6"/>
      <c r="X36" s="6"/>
      <c r="Y36" s="4">
        <v>3</v>
      </c>
      <c r="Z36" s="4"/>
      <c r="AA36" s="4"/>
      <c r="AB36" s="1" t="s">
        <v>16</v>
      </c>
    </row>
    <row r="37" spans="1:28" ht="60" customHeight="1" x14ac:dyDescent="0.25">
      <c r="A37" s="4">
        <v>34</v>
      </c>
      <c r="B37" s="4"/>
      <c r="C37" s="4"/>
      <c r="D37" s="4" t="s">
        <v>9</v>
      </c>
      <c r="E37" s="4"/>
      <c r="F37" s="4"/>
      <c r="G37" s="4" t="s">
        <v>109</v>
      </c>
      <c r="H37" s="4"/>
      <c r="I37" s="4"/>
      <c r="J37" s="5" t="s">
        <v>110</v>
      </c>
      <c r="K37" s="5"/>
      <c r="L37" s="5"/>
      <c r="M37" s="4" t="s">
        <v>12</v>
      </c>
      <c r="N37" s="4"/>
      <c r="O37" s="4"/>
      <c r="P37" s="5" t="s">
        <v>111</v>
      </c>
      <c r="Q37" s="5"/>
      <c r="R37" s="5"/>
      <c r="S37" s="4" t="s">
        <v>99</v>
      </c>
      <c r="T37" s="4"/>
      <c r="U37" s="4"/>
      <c r="V37" s="4" t="s">
        <v>112</v>
      </c>
      <c r="W37" s="4"/>
      <c r="X37" s="4"/>
      <c r="Y37" s="4">
        <v>3</v>
      </c>
      <c r="Z37" s="4"/>
      <c r="AA37" s="4"/>
      <c r="AB37" s="1" t="s">
        <v>16</v>
      </c>
    </row>
    <row r="38" spans="1:28" ht="60" customHeight="1" x14ac:dyDescent="0.25">
      <c r="A38" s="4">
        <v>35</v>
      </c>
      <c r="B38" s="4"/>
      <c r="C38" s="4"/>
      <c r="D38" s="4" t="s">
        <v>9</v>
      </c>
      <c r="E38" s="4"/>
      <c r="F38" s="4"/>
      <c r="G38" s="4" t="s">
        <v>17</v>
      </c>
      <c r="H38" s="4"/>
      <c r="I38" s="4"/>
      <c r="J38" s="5" t="s">
        <v>113</v>
      </c>
      <c r="K38" s="5"/>
      <c r="L38" s="5"/>
      <c r="M38" s="4" t="s">
        <v>12</v>
      </c>
      <c r="N38" s="4"/>
      <c r="O38" s="4"/>
      <c r="P38" s="5" t="s">
        <v>114</v>
      </c>
      <c r="Q38" s="5"/>
      <c r="R38" s="5"/>
      <c r="S38" s="4" t="s">
        <v>108</v>
      </c>
      <c r="T38" s="4"/>
      <c r="U38" s="4"/>
      <c r="V38" s="6">
        <v>36632</v>
      </c>
      <c r="W38" s="6"/>
      <c r="X38" s="6"/>
      <c r="Y38" s="4">
        <v>3</v>
      </c>
      <c r="Z38" s="4"/>
      <c r="AA38" s="4"/>
      <c r="AB38" s="1" t="s">
        <v>16</v>
      </c>
    </row>
    <row r="39" spans="1:28" ht="90" customHeight="1" x14ac:dyDescent="0.25">
      <c r="A39" s="4">
        <v>36</v>
      </c>
      <c r="B39" s="4"/>
      <c r="C39" s="4"/>
      <c r="D39" s="4" t="s">
        <v>9</v>
      </c>
      <c r="E39" s="4"/>
      <c r="F39" s="4"/>
      <c r="G39" s="4" t="s">
        <v>17</v>
      </c>
      <c r="H39" s="4"/>
      <c r="I39" s="4"/>
      <c r="J39" s="5" t="s">
        <v>115</v>
      </c>
      <c r="K39" s="5"/>
      <c r="L39" s="5"/>
      <c r="M39" s="4" t="s">
        <v>12</v>
      </c>
      <c r="N39" s="4"/>
      <c r="O39" s="4"/>
      <c r="P39" s="5" t="s">
        <v>116</v>
      </c>
      <c r="Q39" s="5"/>
      <c r="R39" s="5"/>
      <c r="S39" s="4" t="s">
        <v>117</v>
      </c>
      <c r="T39" s="4"/>
      <c r="U39" s="4"/>
      <c r="V39" s="6">
        <v>36731</v>
      </c>
      <c r="W39" s="6"/>
      <c r="X39" s="6"/>
      <c r="Y39" s="4">
        <v>4</v>
      </c>
      <c r="Z39" s="4"/>
      <c r="AA39" s="4"/>
      <c r="AB39" s="1" t="s">
        <v>16</v>
      </c>
    </row>
    <row r="40" spans="1:28" ht="60" customHeight="1" x14ac:dyDescent="0.25">
      <c r="A40" s="4">
        <v>37</v>
      </c>
      <c r="B40" s="4"/>
      <c r="C40" s="4"/>
      <c r="D40" s="4" t="s">
        <v>9</v>
      </c>
      <c r="E40" s="4"/>
      <c r="F40" s="4"/>
      <c r="G40" s="4" t="s">
        <v>17</v>
      </c>
      <c r="H40" s="4"/>
      <c r="I40" s="4"/>
      <c r="J40" s="5" t="s">
        <v>118</v>
      </c>
      <c r="K40" s="5"/>
      <c r="L40" s="5"/>
      <c r="M40" s="4" t="s">
        <v>12</v>
      </c>
      <c r="N40" s="4"/>
      <c r="O40" s="4"/>
      <c r="P40" s="5" t="s">
        <v>119</v>
      </c>
      <c r="Q40" s="5"/>
      <c r="R40" s="5"/>
      <c r="S40" s="4" t="s">
        <v>117</v>
      </c>
      <c r="T40" s="4"/>
      <c r="U40" s="4"/>
      <c r="V40" s="6">
        <v>36766</v>
      </c>
      <c r="W40" s="6"/>
      <c r="X40" s="6"/>
      <c r="Y40" s="4">
        <v>3</v>
      </c>
      <c r="Z40" s="4"/>
      <c r="AA40" s="4"/>
      <c r="AB40" s="1" t="s">
        <v>16</v>
      </c>
    </row>
    <row r="41" spans="1:28" ht="60" customHeight="1" x14ac:dyDescent="0.25">
      <c r="A41" s="4">
        <v>38</v>
      </c>
      <c r="B41" s="4"/>
      <c r="C41" s="4"/>
      <c r="D41" s="4" t="s">
        <v>9</v>
      </c>
      <c r="E41" s="4"/>
      <c r="F41" s="4"/>
      <c r="G41" s="4" t="s">
        <v>109</v>
      </c>
      <c r="H41" s="4"/>
      <c r="I41" s="4"/>
      <c r="J41" s="5" t="s">
        <v>120</v>
      </c>
      <c r="K41" s="5"/>
      <c r="L41" s="5"/>
      <c r="M41" s="4" t="s">
        <v>12</v>
      </c>
      <c r="N41" s="4"/>
      <c r="O41" s="4"/>
      <c r="P41" s="5" t="s">
        <v>121</v>
      </c>
      <c r="Q41" s="5"/>
      <c r="R41" s="5"/>
      <c r="S41" s="4" t="s">
        <v>122</v>
      </c>
      <c r="T41" s="4"/>
      <c r="U41" s="4"/>
      <c r="V41" s="6">
        <v>36537</v>
      </c>
      <c r="W41" s="6"/>
      <c r="X41" s="6"/>
      <c r="Y41" s="4">
        <v>3</v>
      </c>
      <c r="Z41" s="4"/>
      <c r="AA41" s="4"/>
      <c r="AB41" s="1" t="s">
        <v>16</v>
      </c>
    </row>
    <row r="42" spans="1:28" ht="60" customHeight="1" x14ac:dyDescent="0.25">
      <c r="A42" s="4">
        <v>39</v>
      </c>
      <c r="B42" s="4"/>
      <c r="C42" s="4"/>
      <c r="D42" s="4" t="s">
        <v>9</v>
      </c>
      <c r="E42" s="4"/>
      <c r="F42" s="4"/>
      <c r="G42" s="4" t="s">
        <v>17</v>
      </c>
      <c r="H42" s="4"/>
      <c r="I42" s="4"/>
      <c r="J42" s="5" t="s">
        <v>123</v>
      </c>
      <c r="K42" s="5"/>
      <c r="L42" s="5"/>
      <c r="M42" s="4" t="s">
        <v>12</v>
      </c>
      <c r="N42" s="4"/>
      <c r="O42" s="4"/>
      <c r="P42" s="5" t="s">
        <v>124</v>
      </c>
      <c r="Q42" s="5"/>
      <c r="R42" s="5"/>
      <c r="S42" s="4" t="s">
        <v>125</v>
      </c>
      <c r="T42" s="4"/>
      <c r="U42" s="4"/>
      <c r="V42" s="6">
        <v>36723</v>
      </c>
      <c r="W42" s="6"/>
      <c r="X42" s="6"/>
      <c r="Y42" s="4">
        <v>3</v>
      </c>
      <c r="Z42" s="4"/>
      <c r="AA42" s="4"/>
      <c r="AB42" s="1" t="s">
        <v>16</v>
      </c>
    </row>
    <row r="43" spans="1:28" ht="60" customHeight="1" x14ac:dyDescent="0.25">
      <c r="A43" s="4">
        <v>40</v>
      </c>
      <c r="B43" s="4"/>
      <c r="C43" s="4"/>
      <c r="D43" s="4" t="s">
        <v>9</v>
      </c>
      <c r="E43" s="4"/>
      <c r="F43" s="4"/>
      <c r="G43" s="4" t="s">
        <v>17</v>
      </c>
      <c r="H43" s="4"/>
      <c r="I43" s="4"/>
      <c r="J43" s="5" t="s">
        <v>126</v>
      </c>
      <c r="K43" s="5"/>
      <c r="L43" s="5"/>
      <c r="M43" s="4" t="s">
        <v>12</v>
      </c>
      <c r="N43" s="4"/>
      <c r="O43" s="4"/>
      <c r="P43" s="5" t="s">
        <v>127</v>
      </c>
      <c r="Q43" s="5"/>
      <c r="R43" s="5"/>
      <c r="S43" s="4" t="s">
        <v>128</v>
      </c>
      <c r="T43" s="4"/>
      <c r="U43" s="4"/>
    </row>
    <row r="45" spans="1:28" ht="30" customHeight="1" x14ac:dyDescent="0.25">
      <c r="A45" s="4" t="s">
        <v>0</v>
      </c>
      <c r="B45" s="4"/>
      <c r="C45" s="1"/>
      <c r="D45" s="4" t="s">
        <v>1</v>
      </c>
      <c r="E45" s="4"/>
      <c r="F45" s="1"/>
      <c r="G45" s="4" t="s">
        <v>2</v>
      </c>
      <c r="H45" s="4"/>
      <c r="I45" s="1"/>
      <c r="J45" s="4" t="s">
        <v>3</v>
      </c>
      <c r="K45" s="4"/>
      <c r="L45" s="1"/>
      <c r="M45" s="4" t="s">
        <v>4</v>
      </c>
      <c r="N45" s="4"/>
      <c r="O45" s="1"/>
      <c r="P45" s="4" t="s">
        <v>5</v>
      </c>
      <c r="Q45" s="4"/>
      <c r="R45" s="1"/>
      <c r="S45" s="4" t="s">
        <v>6</v>
      </c>
      <c r="T45" s="4"/>
      <c r="U45" s="1"/>
      <c r="V45" s="4" t="s">
        <v>7</v>
      </c>
      <c r="W45" s="4"/>
      <c r="X45" s="1"/>
      <c r="Y45" s="4" t="s">
        <v>8</v>
      </c>
      <c r="Z45" s="4"/>
      <c r="AA45" s="1"/>
    </row>
    <row r="46" spans="1:28" ht="60" customHeight="1" x14ac:dyDescent="0.25">
      <c r="A46" s="4">
        <v>41</v>
      </c>
      <c r="B46" s="4"/>
      <c r="C46" s="4"/>
      <c r="D46" s="4" t="s">
        <v>9</v>
      </c>
      <c r="E46" s="4"/>
      <c r="F46" s="4"/>
      <c r="G46" s="4" t="s">
        <v>109</v>
      </c>
      <c r="H46" s="4"/>
      <c r="I46" s="4"/>
      <c r="J46" s="5" t="s">
        <v>129</v>
      </c>
      <c r="K46" s="5"/>
      <c r="L46" s="5"/>
      <c r="M46" s="4" t="s">
        <v>12</v>
      </c>
      <c r="N46" s="4"/>
      <c r="O46" s="4"/>
      <c r="P46" s="5" t="s">
        <v>130</v>
      </c>
      <c r="Q46" s="5"/>
      <c r="R46" s="5"/>
      <c r="S46" s="4" t="s">
        <v>131</v>
      </c>
      <c r="T46" s="4"/>
      <c r="U46" s="4"/>
      <c r="V46" s="4" t="e">
        <f>-2 / 14 / 0</f>
        <v>#DIV/0!</v>
      </c>
      <c r="W46" s="4"/>
      <c r="X46" s="4"/>
      <c r="Y46" s="4">
        <v>3</v>
      </c>
      <c r="Z46" s="4"/>
      <c r="AA46" s="4"/>
      <c r="AB46" s="1" t="s">
        <v>16</v>
      </c>
    </row>
    <row r="47" spans="1:28" ht="60" customHeight="1" x14ac:dyDescent="0.25">
      <c r="A47" s="4">
        <v>42</v>
      </c>
      <c r="B47" s="4"/>
      <c r="C47" s="4"/>
      <c r="D47" s="4" t="s">
        <v>9</v>
      </c>
      <c r="E47" s="4"/>
      <c r="F47" s="4"/>
      <c r="G47" s="4" t="s">
        <v>17</v>
      </c>
      <c r="H47" s="4"/>
      <c r="I47" s="4"/>
      <c r="J47" s="5" t="s">
        <v>132</v>
      </c>
      <c r="K47" s="5"/>
      <c r="L47" s="5"/>
      <c r="M47" s="4" t="s">
        <v>12</v>
      </c>
      <c r="N47" s="4"/>
      <c r="O47" s="4"/>
      <c r="P47" s="5" t="s">
        <v>133</v>
      </c>
      <c r="Q47" s="5"/>
      <c r="R47" s="5"/>
      <c r="S47" s="4" t="s">
        <v>134</v>
      </c>
      <c r="T47" s="4"/>
      <c r="U47" s="4"/>
      <c r="V47" s="6">
        <v>36540</v>
      </c>
      <c r="W47" s="6"/>
      <c r="X47" s="6"/>
      <c r="Y47" s="4">
        <v>3</v>
      </c>
      <c r="Z47" s="4"/>
      <c r="AA47" s="4"/>
      <c r="AB47" s="1" t="s">
        <v>16</v>
      </c>
    </row>
    <row r="48" spans="1:28" ht="60" customHeight="1" x14ac:dyDescent="0.25">
      <c r="A48" s="4">
        <v>43</v>
      </c>
      <c r="B48" s="4"/>
      <c r="C48" s="4"/>
      <c r="D48" s="4" t="s">
        <v>9</v>
      </c>
      <c r="E48" s="4"/>
      <c r="F48" s="4"/>
      <c r="G48" s="4" t="s">
        <v>17</v>
      </c>
      <c r="H48" s="4"/>
      <c r="I48" s="4"/>
      <c r="J48" s="5" t="s">
        <v>135</v>
      </c>
      <c r="K48" s="5"/>
      <c r="L48" s="5"/>
      <c r="M48" s="4" t="s">
        <v>12</v>
      </c>
      <c r="N48" s="4"/>
      <c r="O48" s="4"/>
      <c r="P48" s="5" t="s">
        <v>136</v>
      </c>
      <c r="Q48" s="5"/>
      <c r="R48" s="5"/>
      <c r="S48" s="4" t="s">
        <v>125</v>
      </c>
      <c r="T48" s="4"/>
      <c r="U48" s="4"/>
      <c r="V48" s="6">
        <v>36599</v>
      </c>
      <c r="W48" s="6"/>
      <c r="X48" s="6"/>
      <c r="Y48" s="4">
        <v>3</v>
      </c>
      <c r="Z48" s="4"/>
      <c r="AA48" s="4"/>
      <c r="AB48" s="1" t="s">
        <v>16</v>
      </c>
    </row>
    <row r="49" spans="1:31" ht="60" customHeight="1" x14ac:dyDescent="0.25">
      <c r="A49" s="4">
        <v>44</v>
      </c>
      <c r="B49" s="4"/>
      <c r="C49" s="4"/>
      <c r="D49" s="4" t="s">
        <v>9</v>
      </c>
      <c r="E49" s="4"/>
      <c r="F49" s="4"/>
      <c r="G49" s="4" t="s">
        <v>109</v>
      </c>
      <c r="H49" s="4"/>
      <c r="I49" s="4"/>
      <c r="J49" s="5" t="s">
        <v>137</v>
      </c>
      <c r="K49" s="5"/>
      <c r="L49" s="5"/>
      <c r="M49" s="4" t="s">
        <v>12</v>
      </c>
      <c r="N49" s="4"/>
      <c r="O49" s="4"/>
      <c r="P49" s="5" t="s">
        <v>138</v>
      </c>
      <c r="Q49" s="5"/>
      <c r="R49" s="5"/>
      <c r="S49" s="4" t="s">
        <v>139</v>
      </c>
      <c r="T49" s="4"/>
      <c r="U49" s="4"/>
      <c r="V49" s="6">
        <v>36597</v>
      </c>
      <c r="W49" s="6"/>
      <c r="X49" s="6"/>
      <c r="Y49" s="4">
        <v>3</v>
      </c>
      <c r="Z49" s="4"/>
      <c r="AA49" s="4"/>
      <c r="AB49" s="1" t="s">
        <v>16</v>
      </c>
    </row>
    <row r="50" spans="1:31" ht="60" customHeight="1" x14ac:dyDescent="0.25">
      <c r="A50" s="4">
        <v>45</v>
      </c>
      <c r="B50" s="4"/>
      <c r="C50" s="4"/>
      <c r="D50" s="4" t="s">
        <v>9</v>
      </c>
      <c r="E50" s="4"/>
      <c r="F50" s="4"/>
      <c r="G50" s="4" t="s">
        <v>17</v>
      </c>
      <c r="H50" s="4"/>
      <c r="I50" s="4"/>
      <c r="J50" s="5" t="s">
        <v>140</v>
      </c>
      <c r="K50" s="5"/>
      <c r="L50" s="5"/>
      <c r="M50" s="4" t="s">
        <v>12</v>
      </c>
      <c r="N50" s="4"/>
      <c r="O50" s="4"/>
      <c r="P50" s="5" t="s">
        <v>141</v>
      </c>
      <c r="Q50" s="5"/>
      <c r="R50" s="5"/>
      <c r="S50" s="4" t="s">
        <v>142</v>
      </c>
      <c r="T50" s="4"/>
      <c r="U50" s="4"/>
      <c r="V50" s="6">
        <v>36842</v>
      </c>
      <c r="W50" s="6"/>
      <c r="X50" s="6"/>
      <c r="Y50" s="4">
        <v>3</v>
      </c>
      <c r="Z50" s="4"/>
      <c r="AA50" s="4"/>
      <c r="AB50" s="1" t="s">
        <v>16</v>
      </c>
    </row>
    <row r="51" spans="1:31" ht="60" customHeight="1" x14ac:dyDescent="0.25">
      <c r="A51" s="4">
        <v>46</v>
      </c>
      <c r="B51" s="4"/>
      <c r="C51" s="4"/>
      <c r="D51" s="4" t="s">
        <v>9</v>
      </c>
      <c r="E51" s="4"/>
      <c r="F51" s="4"/>
      <c r="G51" s="4" t="s">
        <v>83</v>
      </c>
      <c r="H51" s="4"/>
      <c r="I51" s="4"/>
      <c r="J51" s="5" t="s">
        <v>143</v>
      </c>
      <c r="K51" s="5"/>
      <c r="L51" s="5"/>
      <c r="M51" s="4" t="s">
        <v>12</v>
      </c>
      <c r="N51" s="4"/>
      <c r="O51" s="4"/>
      <c r="P51" s="5" t="s">
        <v>144</v>
      </c>
      <c r="Q51" s="5"/>
      <c r="R51" s="5"/>
      <c r="S51" s="4" t="s">
        <v>134</v>
      </c>
      <c r="T51" s="4"/>
      <c r="U51" s="4"/>
      <c r="V51" s="4">
        <f>-2 / 14 / 2</f>
        <v>-7.1428571428571425E-2</v>
      </c>
      <c r="W51" s="4"/>
      <c r="X51" s="4"/>
      <c r="Y51" s="4">
        <v>3</v>
      </c>
      <c r="Z51" s="4"/>
      <c r="AA51" s="4"/>
      <c r="AB51" s="1" t="s">
        <v>16</v>
      </c>
    </row>
    <row r="52" spans="1:31" ht="60" customHeight="1" x14ac:dyDescent="0.25">
      <c r="A52" s="4">
        <v>47</v>
      </c>
      <c r="B52" s="4"/>
      <c r="C52" s="4"/>
      <c r="D52" s="4" t="s">
        <v>9</v>
      </c>
      <c r="E52" s="4"/>
      <c r="F52" s="4"/>
      <c r="G52" s="4" t="s">
        <v>83</v>
      </c>
      <c r="H52" s="4"/>
      <c r="I52" s="4"/>
      <c r="J52" s="5" t="s">
        <v>145</v>
      </c>
      <c r="K52" s="5"/>
      <c r="L52" s="5"/>
      <c r="M52" s="4" t="s">
        <v>12</v>
      </c>
      <c r="N52" s="4"/>
      <c r="O52" s="4"/>
      <c r="P52" s="5" t="s">
        <v>146</v>
      </c>
      <c r="Q52" s="5"/>
      <c r="R52" s="5"/>
      <c r="S52" s="4" t="s">
        <v>147</v>
      </c>
      <c r="T52" s="4"/>
      <c r="U52" s="4"/>
      <c r="V52" s="6">
        <v>36937</v>
      </c>
      <c r="W52" s="6"/>
      <c r="X52" s="6"/>
      <c r="Y52" s="4">
        <v>3</v>
      </c>
      <c r="Z52" s="4"/>
      <c r="AA52" s="4"/>
      <c r="AB52" s="1" t="s">
        <v>16</v>
      </c>
    </row>
    <row r="53" spans="1:31" ht="60" customHeight="1" x14ac:dyDescent="0.25">
      <c r="A53" s="4">
        <v>48</v>
      </c>
      <c r="B53" s="4"/>
      <c r="C53" s="4"/>
      <c r="D53" s="4" t="s">
        <v>9</v>
      </c>
      <c r="E53" s="4"/>
      <c r="F53" s="4"/>
      <c r="G53" s="4" t="s">
        <v>109</v>
      </c>
      <c r="H53" s="4"/>
      <c r="I53" s="4"/>
      <c r="J53" s="5" t="s">
        <v>148</v>
      </c>
      <c r="K53" s="5"/>
      <c r="L53" s="5"/>
      <c r="M53" s="4" t="s">
        <v>12</v>
      </c>
      <c r="N53" s="4"/>
      <c r="O53" s="4"/>
      <c r="P53" s="5" t="s">
        <v>149</v>
      </c>
      <c r="Q53" s="5"/>
      <c r="R53" s="5"/>
      <c r="S53" s="4" t="s">
        <v>150</v>
      </c>
      <c r="T53" s="4"/>
      <c r="U53" s="4"/>
      <c r="V53" s="6">
        <v>36628</v>
      </c>
      <c r="W53" s="6"/>
      <c r="X53" s="6"/>
      <c r="Y53" s="4">
        <v>3</v>
      </c>
      <c r="Z53" s="4"/>
      <c r="AA53" s="4"/>
      <c r="AB53" s="1" t="s">
        <v>16</v>
      </c>
    </row>
    <row r="54" spans="1:31" ht="90" customHeight="1" x14ac:dyDescent="0.25">
      <c r="A54" s="4">
        <v>49</v>
      </c>
      <c r="B54" s="4"/>
      <c r="C54" s="4"/>
      <c r="D54" s="4" t="s">
        <v>9</v>
      </c>
      <c r="E54" s="4"/>
      <c r="F54" s="4"/>
      <c r="G54" s="4" t="s">
        <v>109</v>
      </c>
      <c r="H54" s="4"/>
      <c r="I54" s="4"/>
      <c r="J54" s="5" t="s">
        <v>151</v>
      </c>
      <c r="K54" s="5"/>
      <c r="L54" s="5"/>
      <c r="M54" s="4" t="s">
        <v>12</v>
      </c>
      <c r="N54" s="4"/>
      <c r="O54" s="4"/>
      <c r="P54" s="5" t="s">
        <v>152</v>
      </c>
      <c r="Q54" s="5"/>
      <c r="R54" s="5"/>
      <c r="S54" s="4" t="s">
        <v>153</v>
      </c>
      <c r="T54" s="4"/>
      <c r="U54" s="4"/>
      <c r="V54" s="4" t="s">
        <v>154</v>
      </c>
      <c r="W54" s="4"/>
      <c r="X54" s="4"/>
      <c r="Y54" s="4">
        <v>3</v>
      </c>
      <c r="Z54" s="4"/>
      <c r="AA54" s="4"/>
      <c r="AB54" s="1" t="s">
        <v>16</v>
      </c>
    </row>
    <row r="55" spans="1:31" ht="60" customHeight="1" x14ac:dyDescent="0.25">
      <c r="A55" s="4">
        <v>50</v>
      </c>
      <c r="B55" s="4"/>
      <c r="C55" s="4"/>
      <c r="D55" s="4" t="s">
        <v>9</v>
      </c>
      <c r="E55" s="4"/>
      <c r="F55" s="4"/>
      <c r="G55" s="4" t="s">
        <v>17</v>
      </c>
      <c r="H55" s="4"/>
      <c r="I55" s="4"/>
      <c r="J55" s="5" t="s">
        <v>155</v>
      </c>
      <c r="K55" s="5"/>
      <c r="L55" s="5"/>
      <c r="M55" s="4" t="s">
        <v>12</v>
      </c>
      <c r="N55" s="4"/>
      <c r="O55" s="4"/>
      <c r="P55" s="5" t="s">
        <v>156</v>
      </c>
      <c r="Q55" s="5"/>
      <c r="R55" s="5"/>
      <c r="S55" s="4" t="s">
        <v>122</v>
      </c>
      <c r="T55" s="4"/>
      <c r="U55" s="4"/>
      <c r="V55" s="6">
        <v>36750</v>
      </c>
      <c r="W55" s="6"/>
      <c r="X55" s="6"/>
      <c r="Y55" s="4">
        <v>3</v>
      </c>
      <c r="Z55" s="4"/>
      <c r="AA55" s="4"/>
      <c r="AB55" s="1" t="s">
        <v>16</v>
      </c>
    </row>
    <row r="56" spans="1:31" ht="60" customHeight="1" x14ac:dyDescent="0.25">
      <c r="A56" s="4">
        <v>51</v>
      </c>
      <c r="B56" s="4"/>
      <c r="C56" s="4"/>
      <c r="D56" s="4" t="s">
        <v>9</v>
      </c>
      <c r="E56" s="4"/>
      <c r="F56" s="4"/>
      <c r="G56" s="4" t="s">
        <v>109</v>
      </c>
      <c r="H56" s="4"/>
      <c r="I56" s="4"/>
      <c r="J56" s="5" t="s">
        <v>157</v>
      </c>
      <c r="K56" s="5"/>
      <c r="L56" s="5"/>
      <c r="M56" s="4" t="s">
        <v>12</v>
      </c>
      <c r="N56" s="4"/>
      <c r="O56" s="4"/>
      <c r="P56" s="5" t="s">
        <v>158</v>
      </c>
      <c r="Q56" s="5"/>
      <c r="R56" s="5"/>
      <c r="S56" s="4" t="s">
        <v>153</v>
      </c>
      <c r="T56" s="4"/>
      <c r="U56" s="4"/>
      <c r="V56" s="6">
        <v>36597</v>
      </c>
      <c r="W56" s="6"/>
      <c r="X56" s="6"/>
      <c r="Y56" s="4">
        <v>3</v>
      </c>
      <c r="Z56" s="4"/>
      <c r="AA56" s="4"/>
      <c r="AB56" s="1" t="s">
        <v>16</v>
      </c>
    </row>
    <row r="57" spans="1:31" ht="60" customHeight="1" x14ac:dyDescent="0.25">
      <c r="A57" s="4">
        <v>52</v>
      </c>
      <c r="B57" s="4"/>
      <c r="C57" s="4"/>
      <c r="D57" s="4" t="s">
        <v>9</v>
      </c>
      <c r="E57" s="4"/>
      <c r="F57" s="4"/>
      <c r="G57" s="4" t="s">
        <v>17</v>
      </c>
      <c r="H57" s="4"/>
      <c r="I57" s="4"/>
      <c r="J57" s="5" t="s">
        <v>159</v>
      </c>
      <c r="K57" s="5"/>
      <c r="L57" s="5"/>
      <c r="M57" s="4" t="s">
        <v>12</v>
      </c>
      <c r="N57" s="4"/>
      <c r="O57" s="4"/>
      <c r="P57" s="5" t="s">
        <v>160</v>
      </c>
      <c r="Q57" s="5"/>
      <c r="R57" s="5"/>
      <c r="S57" s="4" t="s">
        <v>153</v>
      </c>
      <c r="T57" s="4"/>
      <c r="U57" s="4"/>
      <c r="V57" s="6">
        <v>36628</v>
      </c>
      <c r="W57" s="6"/>
      <c r="X57" s="6"/>
      <c r="Y57" s="4">
        <v>3</v>
      </c>
      <c r="Z57" s="4"/>
      <c r="AA57" s="4"/>
      <c r="AB57" s="1" t="s">
        <v>16</v>
      </c>
    </row>
    <row r="58" spans="1:31" ht="60" customHeight="1" x14ac:dyDescent="0.25">
      <c r="A58" s="4">
        <v>53</v>
      </c>
      <c r="B58" s="4"/>
      <c r="C58" s="4"/>
      <c r="D58" s="4" t="s">
        <v>9</v>
      </c>
      <c r="E58" s="4"/>
      <c r="F58" s="4"/>
      <c r="G58" s="4" t="s">
        <v>17</v>
      </c>
      <c r="H58" s="4"/>
      <c r="I58" s="4"/>
      <c r="J58" s="5" t="s">
        <v>161</v>
      </c>
      <c r="K58" s="5"/>
      <c r="L58" s="5"/>
      <c r="M58" s="4" t="s">
        <v>12</v>
      </c>
      <c r="N58" s="4"/>
      <c r="O58" s="4"/>
      <c r="P58" s="5" t="s">
        <v>162</v>
      </c>
      <c r="Q58" s="5"/>
      <c r="R58" s="5"/>
      <c r="S58" s="4" t="s">
        <v>163</v>
      </c>
      <c r="T58" s="4"/>
      <c r="U58" s="4"/>
      <c r="V58" s="6">
        <v>36781</v>
      </c>
      <c r="W58" s="6"/>
      <c r="X58" s="6"/>
      <c r="Y58" s="4">
        <v>3</v>
      </c>
      <c r="Z58" s="4"/>
      <c r="AA58" s="4"/>
      <c r="AB58" s="1" t="s">
        <v>16</v>
      </c>
    </row>
    <row r="59" spans="1:31" ht="75" customHeight="1" x14ac:dyDescent="0.25">
      <c r="A59" s="4">
        <v>54</v>
      </c>
      <c r="B59" s="4"/>
      <c r="C59" s="4"/>
      <c r="D59" s="4" t="s">
        <v>9</v>
      </c>
      <c r="E59" s="4"/>
      <c r="F59" s="4"/>
      <c r="G59" s="4" t="s">
        <v>17</v>
      </c>
      <c r="H59" s="4"/>
      <c r="I59" s="4"/>
      <c r="J59" s="5" t="s">
        <v>164</v>
      </c>
      <c r="K59" s="5"/>
      <c r="L59" s="5"/>
      <c r="M59" s="4" t="s">
        <v>12</v>
      </c>
      <c r="N59" s="4"/>
      <c r="O59" s="4"/>
      <c r="P59" s="4" t="s">
        <v>165</v>
      </c>
      <c r="Q59" s="4"/>
      <c r="R59" s="4"/>
      <c r="S59" s="4" t="s">
        <v>122</v>
      </c>
      <c r="T59" s="4"/>
      <c r="U59" s="4"/>
      <c r="V59" s="6">
        <v>36526</v>
      </c>
      <c r="W59" s="6"/>
      <c r="X59" s="6"/>
      <c r="Y59" s="4">
        <v>3</v>
      </c>
      <c r="Z59" s="4"/>
      <c r="AA59" s="4"/>
      <c r="AB59" s="1" t="s">
        <v>16</v>
      </c>
    </row>
    <row r="60" spans="1:31" ht="90" customHeight="1" x14ac:dyDescent="0.25">
      <c r="A60" s="4">
        <v>55</v>
      </c>
      <c r="B60" s="4"/>
      <c r="C60" s="4"/>
      <c r="D60" s="4" t="s">
        <v>9</v>
      </c>
      <c r="E60" s="4"/>
      <c r="F60" s="4"/>
      <c r="G60" s="4" t="s">
        <v>83</v>
      </c>
      <c r="H60" s="4"/>
      <c r="I60" s="4"/>
      <c r="J60" s="5" t="s">
        <v>166</v>
      </c>
      <c r="K60" s="5"/>
      <c r="L60" s="5"/>
      <c r="M60" s="4" t="s">
        <v>12</v>
      </c>
      <c r="N60" s="4"/>
      <c r="O60" s="4"/>
      <c r="P60" s="5" t="s">
        <v>167</v>
      </c>
      <c r="Q60" s="5"/>
      <c r="R60" s="5"/>
      <c r="S60" s="4" t="s">
        <v>168</v>
      </c>
      <c r="T60" s="4"/>
      <c r="U60" s="4"/>
      <c r="V60" s="4" t="s">
        <v>169</v>
      </c>
      <c r="W60" s="4"/>
      <c r="X60" s="4"/>
      <c r="Y60" s="4">
        <v>4</v>
      </c>
      <c r="Z60" s="4"/>
      <c r="AA60" s="4"/>
      <c r="AB60" s="1" t="s">
        <v>16</v>
      </c>
    </row>
    <row r="61" spans="1:31" ht="105" customHeight="1" x14ac:dyDescent="0.25">
      <c r="A61" s="4">
        <v>56</v>
      </c>
      <c r="B61" s="4"/>
      <c r="C61" s="4"/>
      <c r="D61" s="4" t="s">
        <v>9</v>
      </c>
      <c r="E61" s="4"/>
      <c r="F61" s="4"/>
      <c r="G61" s="4" t="s">
        <v>17</v>
      </c>
      <c r="H61" s="4"/>
      <c r="I61" s="4"/>
      <c r="J61" s="5" t="s">
        <v>170</v>
      </c>
      <c r="K61" s="5"/>
      <c r="L61" s="5"/>
      <c r="M61" s="4" t="s">
        <v>12</v>
      </c>
      <c r="N61" s="4"/>
      <c r="O61" s="4"/>
      <c r="P61" s="5" t="s">
        <v>171</v>
      </c>
      <c r="Q61" s="5"/>
      <c r="R61" s="5"/>
      <c r="S61" s="4" t="s">
        <v>168</v>
      </c>
      <c r="T61" s="4"/>
      <c r="U61" s="4"/>
      <c r="V61" s="4" t="s">
        <v>172</v>
      </c>
      <c r="W61" s="4"/>
      <c r="X61" s="4"/>
      <c r="Y61" s="4">
        <v>4</v>
      </c>
      <c r="Z61" s="4"/>
      <c r="AA61" s="4"/>
      <c r="AB61" s="1" t="s">
        <v>16</v>
      </c>
      <c r="AD61">
        <v>3</v>
      </c>
      <c r="AE61">
        <v>31</v>
      </c>
    </row>
    <row r="62" spans="1:31" ht="60" customHeight="1" x14ac:dyDescent="0.25">
      <c r="A62" s="4">
        <v>57</v>
      </c>
      <c r="B62" s="4"/>
      <c r="C62" s="4"/>
      <c r="D62" s="4" t="s">
        <v>9</v>
      </c>
      <c r="E62" s="4"/>
      <c r="F62" s="4"/>
      <c r="G62" s="4" t="s">
        <v>17</v>
      </c>
      <c r="H62" s="4"/>
      <c r="I62" s="4"/>
      <c r="J62" s="5" t="s">
        <v>173</v>
      </c>
      <c r="K62" s="5"/>
      <c r="L62" s="5"/>
      <c r="M62" s="4" t="s">
        <v>12</v>
      </c>
      <c r="N62" s="4"/>
      <c r="O62" s="4"/>
      <c r="P62" s="5" t="s">
        <v>174</v>
      </c>
      <c r="Q62" s="5"/>
      <c r="R62" s="5"/>
      <c r="S62" s="4" t="s">
        <v>175</v>
      </c>
      <c r="T62" s="4"/>
      <c r="U62" s="4"/>
      <c r="V62" s="6">
        <v>36731</v>
      </c>
      <c r="W62" s="6"/>
      <c r="X62" s="6"/>
      <c r="Y62" s="4">
        <v>3</v>
      </c>
      <c r="Z62" s="4"/>
      <c r="AA62" s="4"/>
      <c r="AB62" s="1" t="s">
        <v>16</v>
      </c>
    </row>
    <row r="63" spans="1:31" ht="60" customHeight="1" x14ac:dyDescent="0.25">
      <c r="A63" s="4">
        <v>58</v>
      </c>
      <c r="B63" s="4"/>
      <c r="C63" s="4"/>
      <c r="D63" s="4" t="s">
        <v>9</v>
      </c>
      <c r="E63" s="4"/>
      <c r="F63" s="4"/>
      <c r="G63" s="4" t="s">
        <v>17</v>
      </c>
      <c r="H63" s="4"/>
      <c r="I63" s="4"/>
      <c r="J63" s="5" t="s">
        <v>176</v>
      </c>
      <c r="K63" s="5"/>
      <c r="L63" s="5"/>
      <c r="M63" s="4" t="s">
        <v>12</v>
      </c>
      <c r="N63" s="4"/>
      <c r="O63" s="4"/>
      <c r="P63" s="5" t="s">
        <v>177</v>
      </c>
      <c r="Q63" s="5"/>
      <c r="R63" s="5"/>
      <c r="S63" s="4" t="s">
        <v>178</v>
      </c>
      <c r="T63" s="4"/>
      <c r="U63" s="4"/>
      <c r="V63" s="4" t="s">
        <v>179</v>
      </c>
      <c r="W63" s="4"/>
      <c r="X63" s="4"/>
      <c r="Y63" s="4">
        <v>3</v>
      </c>
      <c r="Z63" s="4"/>
      <c r="AA63" s="4"/>
      <c r="AB63" s="1" t="s">
        <v>16</v>
      </c>
    </row>
    <row r="64" spans="1:31" ht="60" customHeight="1" x14ac:dyDescent="0.25">
      <c r="A64" s="4">
        <v>59</v>
      </c>
      <c r="B64" s="4"/>
      <c r="C64" s="4"/>
      <c r="D64" s="4" t="s">
        <v>9</v>
      </c>
      <c r="E64" s="4"/>
      <c r="F64" s="4"/>
      <c r="G64" s="4" t="s">
        <v>109</v>
      </c>
      <c r="H64" s="4"/>
      <c r="I64" s="4"/>
      <c r="J64" s="5" t="s">
        <v>180</v>
      </c>
      <c r="K64" s="5"/>
      <c r="L64" s="5"/>
      <c r="M64" s="4" t="s">
        <v>12</v>
      </c>
      <c r="N64" s="4"/>
      <c r="O64" s="4"/>
      <c r="P64" s="5" t="s">
        <v>181</v>
      </c>
      <c r="Q64" s="5"/>
      <c r="R64" s="5"/>
      <c r="S64" s="4" t="s">
        <v>182</v>
      </c>
      <c r="T64" s="4"/>
      <c r="U64" s="4"/>
      <c r="V64" s="6">
        <v>36668</v>
      </c>
      <c r="W64" s="6"/>
      <c r="X64" s="6"/>
      <c r="Y64" s="4">
        <v>3</v>
      </c>
      <c r="Z64" s="4"/>
      <c r="AA64" s="4"/>
      <c r="AB64" s="1" t="s">
        <v>16</v>
      </c>
    </row>
    <row r="65" spans="1:31" ht="60" customHeight="1" x14ac:dyDescent="0.25">
      <c r="A65" s="4">
        <v>60</v>
      </c>
      <c r="B65" s="4"/>
      <c r="C65" s="4"/>
      <c r="D65" s="4" t="s">
        <v>9</v>
      </c>
      <c r="E65" s="4"/>
      <c r="F65" s="4"/>
      <c r="G65" s="4" t="s">
        <v>17</v>
      </c>
      <c r="H65" s="4"/>
      <c r="I65" s="4"/>
      <c r="J65" s="5" t="s">
        <v>183</v>
      </c>
      <c r="K65" s="5"/>
      <c r="L65" s="5"/>
      <c r="M65" s="4" t="s">
        <v>12</v>
      </c>
      <c r="N65" s="4"/>
      <c r="O65" s="4"/>
      <c r="P65" s="5" t="s">
        <v>184</v>
      </c>
      <c r="Q65" s="5"/>
      <c r="R65" s="5"/>
      <c r="S65" s="4" t="s">
        <v>185</v>
      </c>
      <c r="T65" s="4"/>
      <c r="U65" s="4"/>
    </row>
    <row r="67" spans="1:31" ht="30" customHeight="1" x14ac:dyDescent="0.25">
      <c r="A67" s="4" t="s">
        <v>0</v>
      </c>
      <c r="B67" s="4"/>
      <c r="C67" s="1"/>
      <c r="D67" s="4" t="s">
        <v>1</v>
      </c>
      <c r="E67" s="4"/>
      <c r="F67" s="1"/>
      <c r="G67" s="4" t="s">
        <v>2</v>
      </c>
      <c r="H67" s="4"/>
      <c r="I67" s="1"/>
      <c r="J67" s="4" t="s">
        <v>3</v>
      </c>
      <c r="K67" s="4"/>
      <c r="L67" s="1"/>
      <c r="M67" s="4" t="s">
        <v>4</v>
      </c>
      <c r="N67" s="4"/>
      <c r="O67" s="1"/>
      <c r="P67" s="4" t="s">
        <v>5</v>
      </c>
      <c r="Q67" s="4"/>
      <c r="R67" s="1"/>
      <c r="S67" s="4" t="s">
        <v>6</v>
      </c>
      <c r="T67" s="4"/>
      <c r="U67" s="1"/>
      <c r="V67" s="4" t="s">
        <v>7</v>
      </c>
      <c r="W67" s="4"/>
      <c r="X67" s="1"/>
      <c r="Y67" s="4" t="s">
        <v>8</v>
      </c>
      <c r="Z67" s="4"/>
      <c r="AA67" s="1"/>
    </row>
    <row r="68" spans="1:31" ht="75" customHeight="1" x14ac:dyDescent="0.25">
      <c r="A68" s="4">
        <v>61</v>
      </c>
      <c r="B68" s="4"/>
      <c r="C68" s="4"/>
      <c r="D68" s="4" t="s">
        <v>9</v>
      </c>
      <c r="E68" s="4"/>
      <c r="F68" s="4"/>
      <c r="G68" s="4" t="s">
        <v>17</v>
      </c>
      <c r="H68" s="4"/>
      <c r="I68" s="4"/>
      <c r="J68" s="5" t="s">
        <v>186</v>
      </c>
      <c r="K68" s="5"/>
      <c r="L68" s="5"/>
      <c r="M68" s="4" t="s">
        <v>12</v>
      </c>
      <c r="N68" s="4"/>
      <c r="O68" s="4"/>
      <c r="P68" s="5" t="s">
        <v>187</v>
      </c>
      <c r="Q68" s="5"/>
      <c r="R68" s="5"/>
      <c r="S68" s="4" t="s">
        <v>188</v>
      </c>
      <c r="T68" s="4"/>
      <c r="U68" s="4"/>
      <c r="V68" s="6">
        <v>36731</v>
      </c>
      <c r="W68" s="6"/>
      <c r="X68" s="6"/>
      <c r="Y68" s="4">
        <v>3</v>
      </c>
      <c r="Z68" s="4"/>
      <c r="AA68" s="4"/>
      <c r="AB68" s="1" t="s">
        <v>16</v>
      </c>
    </row>
    <row r="69" spans="1:31" ht="60" customHeight="1" x14ac:dyDescent="0.25">
      <c r="A69" s="4">
        <v>62</v>
      </c>
      <c r="B69" s="4"/>
      <c r="C69" s="4"/>
      <c r="D69" s="4" t="s">
        <v>9</v>
      </c>
      <c r="E69" s="4"/>
      <c r="F69" s="4"/>
      <c r="G69" s="4" t="s">
        <v>109</v>
      </c>
      <c r="H69" s="4"/>
      <c r="I69" s="4"/>
      <c r="J69" s="5" t="s">
        <v>189</v>
      </c>
      <c r="K69" s="5"/>
      <c r="L69" s="5"/>
      <c r="M69" s="4" t="s">
        <v>12</v>
      </c>
      <c r="N69" s="4"/>
      <c r="O69" s="4"/>
      <c r="P69" s="5" t="s">
        <v>190</v>
      </c>
      <c r="Q69" s="5"/>
      <c r="R69" s="5"/>
      <c r="S69" s="4" t="s">
        <v>191</v>
      </c>
      <c r="T69" s="4"/>
      <c r="U69" s="4"/>
      <c r="V69" s="6">
        <v>36689</v>
      </c>
      <c r="W69" s="6"/>
      <c r="X69" s="6"/>
      <c r="Y69" s="4">
        <v>3</v>
      </c>
      <c r="Z69" s="4"/>
      <c r="AA69" s="4"/>
      <c r="AB69" s="1" t="s">
        <v>16</v>
      </c>
    </row>
    <row r="70" spans="1:31" ht="60" customHeight="1" x14ac:dyDescent="0.25">
      <c r="A70" s="4">
        <v>63</v>
      </c>
      <c r="B70" s="4"/>
      <c r="C70" s="4"/>
      <c r="D70" s="4" t="s">
        <v>9</v>
      </c>
      <c r="E70" s="4"/>
      <c r="F70" s="4"/>
      <c r="G70" s="4" t="s">
        <v>83</v>
      </c>
      <c r="H70" s="4"/>
      <c r="I70" s="4"/>
      <c r="J70" s="5" t="s">
        <v>192</v>
      </c>
      <c r="K70" s="5"/>
      <c r="L70" s="5"/>
      <c r="M70" s="4" t="s">
        <v>12</v>
      </c>
      <c r="N70" s="4"/>
      <c r="O70" s="4"/>
      <c r="P70" s="5" t="s">
        <v>193</v>
      </c>
      <c r="Q70" s="5"/>
      <c r="R70" s="5"/>
      <c r="S70" s="4" t="s">
        <v>194</v>
      </c>
      <c r="T70" s="4"/>
      <c r="U70" s="4"/>
      <c r="V70" s="6">
        <v>37786</v>
      </c>
      <c r="W70" s="6"/>
      <c r="X70" s="6"/>
      <c r="Y70" s="4">
        <v>3</v>
      </c>
      <c r="Z70" s="4"/>
      <c r="AA70" s="4"/>
      <c r="AB70" s="1" t="s">
        <v>16</v>
      </c>
    </row>
    <row r="71" spans="1:31" ht="60" customHeight="1" x14ac:dyDescent="0.25">
      <c r="A71" s="4">
        <v>64</v>
      </c>
      <c r="B71" s="4"/>
      <c r="C71" s="4"/>
      <c r="D71" s="4" t="s">
        <v>9</v>
      </c>
      <c r="E71" s="4"/>
      <c r="F71" s="4"/>
      <c r="G71" s="4" t="s">
        <v>17</v>
      </c>
      <c r="H71" s="4"/>
      <c r="I71" s="4"/>
      <c r="J71" s="5" t="s">
        <v>195</v>
      </c>
      <c r="K71" s="5"/>
      <c r="L71" s="5"/>
      <c r="M71" s="4" t="s">
        <v>12</v>
      </c>
      <c r="N71" s="4"/>
      <c r="O71" s="4"/>
      <c r="P71" s="5" t="s">
        <v>196</v>
      </c>
      <c r="Q71" s="5"/>
      <c r="R71" s="5"/>
      <c r="S71" s="4" t="s">
        <v>178</v>
      </c>
      <c r="T71" s="4"/>
      <c r="U71" s="4"/>
      <c r="V71" s="6">
        <v>36660</v>
      </c>
      <c r="W71" s="6"/>
      <c r="X71" s="6"/>
      <c r="Y71" s="4">
        <v>3</v>
      </c>
      <c r="Z71" s="4"/>
      <c r="AA71" s="4"/>
      <c r="AB71" s="1" t="s">
        <v>16</v>
      </c>
    </row>
    <row r="72" spans="1:31" ht="60" customHeight="1" x14ac:dyDescent="0.25">
      <c r="A72" s="4">
        <v>65</v>
      </c>
      <c r="B72" s="4"/>
      <c r="C72" s="4"/>
      <c r="D72" s="4" t="s">
        <v>9</v>
      </c>
      <c r="E72" s="4"/>
      <c r="F72" s="4"/>
      <c r="G72" s="4" t="s">
        <v>17</v>
      </c>
      <c r="H72" s="4"/>
      <c r="I72" s="4"/>
      <c r="J72" s="5" t="s">
        <v>197</v>
      </c>
      <c r="K72" s="5"/>
      <c r="L72" s="5"/>
      <c r="M72" s="4" t="s">
        <v>12</v>
      </c>
      <c r="N72" s="4"/>
      <c r="O72" s="4"/>
      <c r="P72" s="5" t="s">
        <v>198</v>
      </c>
      <c r="Q72" s="5"/>
      <c r="R72" s="5"/>
      <c r="S72" s="4" t="s">
        <v>199</v>
      </c>
      <c r="T72" s="4"/>
      <c r="U72" s="4"/>
      <c r="V72" s="6">
        <v>36846</v>
      </c>
      <c r="W72" s="6"/>
      <c r="X72" s="6"/>
      <c r="Y72" s="4">
        <v>3</v>
      </c>
      <c r="Z72" s="4"/>
      <c r="AA72" s="4"/>
      <c r="AB72" s="1" t="s">
        <v>16</v>
      </c>
    </row>
    <row r="73" spans="1:31" ht="75" customHeight="1" x14ac:dyDescent="0.25">
      <c r="A73" s="4">
        <v>66</v>
      </c>
      <c r="B73" s="4"/>
      <c r="C73" s="4"/>
      <c r="D73" s="4" t="s">
        <v>9</v>
      </c>
      <c r="E73" s="4"/>
      <c r="F73" s="4"/>
      <c r="G73" s="4" t="s">
        <v>83</v>
      </c>
      <c r="H73" s="4"/>
      <c r="I73" s="4"/>
      <c r="J73" s="5" t="s">
        <v>200</v>
      </c>
      <c r="K73" s="5"/>
      <c r="L73" s="5"/>
      <c r="M73" s="4" t="s">
        <v>12</v>
      </c>
      <c r="N73" s="4"/>
      <c r="O73" s="4"/>
      <c r="P73" s="5" t="s">
        <v>201</v>
      </c>
      <c r="Q73" s="5"/>
      <c r="R73" s="5"/>
      <c r="S73" s="4" t="s">
        <v>182</v>
      </c>
      <c r="T73" s="4"/>
      <c r="U73" s="4"/>
      <c r="V73" s="6">
        <v>37268</v>
      </c>
      <c r="W73" s="6"/>
      <c r="X73" s="6"/>
      <c r="Y73" s="4">
        <v>3</v>
      </c>
      <c r="Z73" s="4"/>
      <c r="AA73" s="4"/>
      <c r="AB73" s="1" t="s">
        <v>16</v>
      </c>
    </row>
    <row r="74" spans="1:31" ht="60" customHeight="1" x14ac:dyDescent="0.25">
      <c r="A74" s="4">
        <v>67</v>
      </c>
      <c r="B74" s="4"/>
      <c r="C74" s="4"/>
      <c r="D74" s="4" t="s">
        <v>9</v>
      </c>
      <c r="E74" s="4"/>
      <c r="F74" s="4"/>
      <c r="G74" s="4" t="s">
        <v>109</v>
      </c>
      <c r="H74" s="4"/>
      <c r="I74" s="4"/>
      <c r="J74" s="5" t="s">
        <v>202</v>
      </c>
      <c r="K74" s="5"/>
      <c r="L74" s="5"/>
      <c r="M74" s="4" t="s">
        <v>12</v>
      </c>
      <c r="N74" s="4"/>
      <c r="O74" s="4"/>
      <c r="P74" s="5" t="s">
        <v>203</v>
      </c>
      <c r="Q74" s="5"/>
      <c r="R74" s="5"/>
      <c r="S74" s="4" t="s">
        <v>204</v>
      </c>
      <c r="T74" s="4"/>
      <c r="U74" s="4"/>
      <c r="V74" s="6">
        <v>36720</v>
      </c>
      <c r="W74" s="6"/>
      <c r="X74" s="6"/>
      <c r="Y74" s="4">
        <v>3</v>
      </c>
      <c r="Z74" s="4"/>
      <c r="AA74" s="4"/>
      <c r="AB74" s="1" t="s">
        <v>16</v>
      </c>
    </row>
    <row r="75" spans="1:31" ht="60" customHeight="1" x14ac:dyDescent="0.25">
      <c r="A75" s="4">
        <v>68</v>
      </c>
      <c r="B75" s="4"/>
      <c r="C75" s="4"/>
      <c r="D75" s="4" t="s">
        <v>9</v>
      </c>
      <c r="E75" s="4"/>
      <c r="F75" s="4"/>
      <c r="G75" s="4" t="s">
        <v>83</v>
      </c>
      <c r="H75" s="4"/>
      <c r="I75" s="4"/>
      <c r="J75" s="5" t="s">
        <v>205</v>
      </c>
      <c r="K75" s="5"/>
      <c r="L75" s="5"/>
      <c r="M75" s="4" t="s">
        <v>12</v>
      </c>
      <c r="N75" s="4"/>
      <c r="O75" s="4"/>
      <c r="P75" s="5" t="s">
        <v>206</v>
      </c>
      <c r="Q75" s="5"/>
      <c r="R75" s="5"/>
      <c r="S75" s="4" t="s">
        <v>207</v>
      </c>
      <c r="T75" s="4"/>
      <c r="U75" s="4"/>
      <c r="V75" s="6">
        <v>37330</v>
      </c>
      <c r="W75" s="6"/>
      <c r="X75" s="6"/>
      <c r="Y75" s="4">
        <v>3</v>
      </c>
      <c r="Z75" s="4"/>
      <c r="AA75" s="4"/>
      <c r="AB75" s="1" t="s">
        <v>16</v>
      </c>
    </row>
    <row r="76" spans="1:31" ht="60" customHeight="1" x14ac:dyDescent="0.25">
      <c r="A76" s="4">
        <v>69</v>
      </c>
      <c r="B76" s="4"/>
      <c r="C76" s="4"/>
      <c r="D76" s="4" t="s">
        <v>9</v>
      </c>
      <c r="E76" s="4"/>
      <c r="F76" s="4"/>
      <c r="G76" s="4" t="s">
        <v>109</v>
      </c>
      <c r="H76" s="4"/>
      <c r="I76" s="4"/>
      <c r="J76" s="5" t="s">
        <v>208</v>
      </c>
      <c r="K76" s="5"/>
      <c r="L76" s="5"/>
      <c r="M76" s="4" t="s">
        <v>12</v>
      </c>
      <c r="N76" s="4"/>
      <c r="O76" s="4"/>
      <c r="P76" s="5" t="s">
        <v>209</v>
      </c>
      <c r="Q76" s="5"/>
      <c r="R76" s="5"/>
      <c r="S76" s="4" t="s">
        <v>188</v>
      </c>
      <c r="T76" s="4"/>
      <c r="U76" s="4"/>
      <c r="V76" s="6">
        <v>36690</v>
      </c>
      <c r="W76" s="6"/>
      <c r="X76" s="6"/>
      <c r="Y76" s="4">
        <v>3</v>
      </c>
      <c r="Z76" s="4"/>
      <c r="AA76" s="4"/>
      <c r="AB76" s="1" t="s">
        <v>16</v>
      </c>
    </row>
    <row r="77" spans="1:31" ht="60" customHeight="1" x14ac:dyDescent="0.25">
      <c r="A77" s="4">
        <v>70</v>
      </c>
      <c r="B77" s="4"/>
      <c r="C77" s="4"/>
      <c r="D77" s="4" t="s">
        <v>9</v>
      </c>
      <c r="E77" s="4"/>
      <c r="F77" s="4"/>
      <c r="G77" s="4" t="s">
        <v>83</v>
      </c>
      <c r="H77" s="4"/>
      <c r="I77" s="4"/>
      <c r="J77" s="5" t="s">
        <v>210</v>
      </c>
      <c r="K77" s="5"/>
      <c r="L77" s="5"/>
      <c r="M77" s="4" t="s">
        <v>12</v>
      </c>
      <c r="N77" s="4"/>
      <c r="O77" s="4"/>
      <c r="P77" s="5" t="s">
        <v>211</v>
      </c>
      <c r="Q77" s="5"/>
      <c r="R77" s="5"/>
      <c r="S77" s="4" t="s">
        <v>212</v>
      </c>
      <c r="T77" s="4"/>
      <c r="U77" s="4"/>
      <c r="V77" s="6">
        <v>37148</v>
      </c>
      <c r="W77" s="6"/>
      <c r="X77" s="6"/>
      <c r="Y77" s="4">
        <v>3</v>
      </c>
      <c r="Z77" s="4"/>
      <c r="AA77" s="4"/>
      <c r="AB77" s="1" t="s">
        <v>16</v>
      </c>
    </row>
    <row r="78" spans="1:31" ht="60" customHeight="1" x14ac:dyDescent="0.25">
      <c r="A78" s="4">
        <v>71</v>
      </c>
      <c r="B78" s="4"/>
      <c r="C78" s="4"/>
      <c r="D78" s="4" t="s">
        <v>9</v>
      </c>
      <c r="E78" s="4"/>
      <c r="F78" s="4"/>
      <c r="G78" s="4" t="s">
        <v>109</v>
      </c>
      <c r="H78" s="4"/>
      <c r="I78" s="4"/>
      <c r="J78" s="5" t="s">
        <v>213</v>
      </c>
      <c r="K78" s="5"/>
      <c r="L78" s="5"/>
      <c r="M78" s="4" t="s">
        <v>12</v>
      </c>
      <c r="N78" s="4"/>
      <c r="O78" s="4"/>
      <c r="P78" s="5" t="s">
        <v>214</v>
      </c>
      <c r="Q78" s="5"/>
      <c r="R78" s="5"/>
      <c r="S78" s="4" t="s">
        <v>215</v>
      </c>
      <c r="T78" s="4"/>
      <c r="U78" s="4"/>
      <c r="V78" s="6">
        <v>36631</v>
      </c>
      <c r="W78" s="6"/>
      <c r="X78" s="6"/>
      <c r="Y78" s="4">
        <v>3</v>
      </c>
      <c r="Z78" s="4"/>
      <c r="AA78" s="4"/>
      <c r="AB78" s="1" t="s">
        <v>16</v>
      </c>
    </row>
    <row r="79" spans="1:31" ht="60" customHeight="1" x14ac:dyDescent="0.25">
      <c r="A79" s="4">
        <v>72</v>
      </c>
      <c r="B79" s="4"/>
      <c r="C79" s="4"/>
      <c r="D79" s="4" t="s">
        <v>9</v>
      </c>
      <c r="E79" s="4"/>
      <c r="F79" s="4"/>
      <c r="G79" s="4" t="s">
        <v>83</v>
      </c>
      <c r="H79" s="4"/>
      <c r="I79" s="4"/>
      <c r="J79" s="5" t="s">
        <v>216</v>
      </c>
      <c r="K79" s="5"/>
      <c r="L79" s="5"/>
      <c r="M79" s="4" t="s">
        <v>12</v>
      </c>
      <c r="N79" s="4"/>
      <c r="O79" s="4"/>
      <c r="P79" s="5" t="s">
        <v>217</v>
      </c>
      <c r="Q79" s="5"/>
      <c r="R79" s="5"/>
      <c r="S79" s="4" t="s">
        <v>191</v>
      </c>
      <c r="T79" s="4"/>
      <c r="U79" s="4"/>
      <c r="V79" s="6">
        <v>36993</v>
      </c>
      <c r="W79" s="6"/>
      <c r="X79" s="6"/>
      <c r="Y79" s="4">
        <v>3</v>
      </c>
      <c r="Z79" s="4"/>
      <c r="AA79" s="4"/>
      <c r="AB79" s="1" t="s">
        <v>16</v>
      </c>
    </row>
    <row r="80" spans="1:31" ht="60" customHeight="1" x14ac:dyDescent="0.25">
      <c r="A80" s="4">
        <v>73</v>
      </c>
      <c r="B80" s="4"/>
      <c r="C80" s="4"/>
      <c r="D80" s="4" t="s">
        <v>9</v>
      </c>
      <c r="E80" s="4"/>
      <c r="F80" s="4"/>
      <c r="G80" s="4" t="s">
        <v>17</v>
      </c>
      <c r="H80" s="4"/>
      <c r="I80" s="4"/>
      <c r="J80" s="5" t="s">
        <v>218</v>
      </c>
      <c r="K80" s="5"/>
      <c r="L80" s="5"/>
      <c r="M80" s="4" t="s">
        <v>12</v>
      </c>
      <c r="N80" s="4"/>
      <c r="O80" s="4"/>
      <c r="P80" s="5" t="s">
        <v>219</v>
      </c>
      <c r="Q80" s="5"/>
      <c r="R80" s="5"/>
      <c r="S80" s="4" t="s">
        <v>220</v>
      </c>
      <c r="T80" s="4"/>
      <c r="U80" s="4"/>
      <c r="V80" s="4" t="s">
        <v>221</v>
      </c>
      <c r="W80" s="4"/>
      <c r="X80" s="4"/>
      <c r="Y80" s="4">
        <v>3</v>
      </c>
      <c r="Z80" s="4"/>
      <c r="AA80" s="4"/>
      <c r="AB80" s="1" t="s">
        <v>16</v>
      </c>
      <c r="AD80">
        <v>0</v>
      </c>
      <c r="AE80">
        <v>16</v>
      </c>
    </row>
    <row r="82" spans="1:10" ht="330" x14ac:dyDescent="0.25">
      <c r="A82" s="1" t="s">
        <v>9</v>
      </c>
      <c r="B82" s="1" t="s">
        <v>83</v>
      </c>
      <c r="C82" s="2" t="s">
        <v>166</v>
      </c>
      <c r="D82" s="1" t="s">
        <v>12</v>
      </c>
      <c r="E82" s="2" t="s">
        <v>167</v>
      </c>
      <c r="F82" s="1" t="s">
        <v>168</v>
      </c>
      <c r="G82" s="1" t="s">
        <v>169</v>
      </c>
      <c r="H82" s="1">
        <v>4</v>
      </c>
      <c r="I82" s="1" t="s">
        <v>16</v>
      </c>
    </row>
    <row r="83" spans="1:10" ht="360" x14ac:dyDescent="0.25">
      <c r="A83" s="1">
        <v>2</v>
      </c>
      <c r="B83" s="1" t="s">
        <v>9</v>
      </c>
      <c r="C83" s="1" t="s">
        <v>17</v>
      </c>
      <c r="D83" s="2" t="s">
        <v>170</v>
      </c>
      <c r="E83" s="1" t="s">
        <v>12</v>
      </c>
      <c r="F83" s="2" t="s">
        <v>171</v>
      </c>
      <c r="G83" s="1" t="s">
        <v>168</v>
      </c>
      <c r="H83" s="1" t="s">
        <v>172</v>
      </c>
      <c r="I83" s="1">
        <v>4</v>
      </c>
      <c r="J83" s="1" t="s">
        <v>16</v>
      </c>
    </row>
    <row r="84" spans="1:10" ht="195" x14ac:dyDescent="0.25">
      <c r="A84" s="1">
        <v>3</v>
      </c>
      <c r="B84" s="1" t="s">
        <v>9</v>
      </c>
      <c r="C84" s="1" t="s">
        <v>17</v>
      </c>
      <c r="D84" s="2" t="s">
        <v>173</v>
      </c>
      <c r="E84" s="1" t="s">
        <v>12</v>
      </c>
      <c r="F84" s="2" t="s">
        <v>174</v>
      </c>
      <c r="G84" s="1" t="s">
        <v>175</v>
      </c>
      <c r="H84" s="3">
        <v>36731</v>
      </c>
      <c r="I84" s="1">
        <v>3</v>
      </c>
      <c r="J84" s="1" t="s">
        <v>16</v>
      </c>
    </row>
    <row r="85" spans="1:10" ht="180" x14ac:dyDescent="0.25">
      <c r="A85" s="1">
        <v>4</v>
      </c>
      <c r="B85" s="1" t="s">
        <v>9</v>
      </c>
      <c r="C85" s="1" t="s">
        <v>17</v>
      </c>
      <c r="D85" s="2" t="s">
        <v>176</v>
      </c>
      <c r="E85" s="1" t="s">
        <v>12</v>
      </c>
      <c r="F85" s="2" t="s">
        <v>177</v>
      </c>
      <c r="G85" s="1" t="s">
        <v>178</v>
      </c>
      <c r="H85" s="1" t="s">
        <v>179</v>
      </c>
      <c r="I85" s="1">
        <v>3</v>
      </c>
      <c r="J85" s="1" t="s">
        <v>16</v>
      </c>
    </row>
    <row r="86" spans="1:10" ht="195" x14ac:dyDescent="0.25">
      <c r="A86" s="1">
        <v>5</v>
      </c>
      <c r="B86" s="1" t="s">
        <v>9</v>
      </c>
      <c r="C86" s="1" t="s">
        <v>109</v>
      </c>
      <c r="D86" s="2" t="s">
        <v>180</v>
      </c>
      <c r="E86" s="1" t="s">
        <v>12</v>
      </c>
      <c r="F86" s="2" t="s">
        <v>181</v>
      </c>
      <c r="G86" s="1" t="s">
        <v>182</v>
      </c>
      <c r="H86" s="3">
        <v>36668</v>
      </c>
      <c r="I86" s="1">
        <v>3</v>
      </c>
      <c r="J86" s="1" t="s">
        <v>16</v>
      </c>
    </row>
    <row r="87" spans="1:10" ht="180" x14ac:dyDescent="0.25">
      <c r="A87" s="1">
        <v>6</v>
      </c>
      <c r="B87" s="1" t="s">
        <v>9</v>
      </c>
      <c r="C87" s="1" t="s">
        <v>17</v>
      </c>
      <c r="D87" s="2" t="s">
        <v>183</v>
      </c>
      <c r="E87" s="1" t="s">
        <v>12</v>
      </c>
      <c r="F87" s="2" t="s">
        <v>184</v>
      </c>
      <c r="G87" s="1" t="s">
        <v>185</v>
      </c>
      <c r="H87" s="1" t="s">
        <v>222</v>
      </c>
      <c r="I87" s="1">
        <v>3</v>
      </c>
      <c r="J87" s="1" t="s">
        <v>16</v>
      </c>
    </row>
    <row r="88" spans="1:10" ht="195" x14ac:dyDescent="0.25">
      <c r="A88" s="1">
        <v>7</v>
      </c>
      <c r="B88" s="1" t="s">
        <v>9</v>
      </c>
      <c r="C88" s="1" t="s">
        <v>17</v>
      </c>
      <c r="D88" s="2" t="s">
        <v>186</v>
      </c>
      <c r="E88" s="1" t="s">
        <v>12</v>
      </c>
      <c r="F88" s="2" t="s">
        <v>187</v>
      </c>
      <c r="G88" s="1" t="s">
        <v>188</v>
      </c>
      <c r="H88" s="3">
        <v>36731</v>
      </c>
      <c r="I88" s="1">
        <v>3</v>
      </c>
      <c r="J88" s="1" t="s">
        <v>16</v>
      </c>
    </row>
    <row r="89" spans="1:10" ht="195" x14ac:dyDescent="0.25">
      <c r="A89" s="1">
        <v>8</v>
      </c>
      <c r="B89" s="1" t="s">
        <v>9</v>
      </c>
      <c r="C89" s="1" t="s">
        <v>109</v>
      </c>
      <c r="D89" s="2" t="s">
        <v>189</v>
      </c>
      <c r="E89" s="1" t="s">
        <v>12</v>
      </c>
      <c r="F89" s="2" t="s">
        <v>190</v>
      </c>
      <c r="G89" s="1" t="s">
        <v>191</v>
      </c>
      <c r="H89" s="3">
        <v>36689</v>
      </c>
      <c r="I89" s="1">
        <v>3</v>
      </c>
      <c r="J89" s="1" t="s">
        <v>16</v>
      </c>
    </row>
    <row r="90" spans="1:10" ht="210" x14ac:dyDescent="0.25">
      <c r="A90" s="1">
        <v>9</v>
      </c>
      <c r="B90" s="1" t="s">
        <v>9</v>
      </c>
      <c r="C90" s="1" t="s">
        <v>83</v>
      </c>
      <c r="D90" s="2" t="s">
        <v>192</v>
      </c>
      <c r="E90" s="1" t="s">
        <v>12</v>
      </c>
      <c r="F90" s="2" t="s">
        <v>193</v>
      </c>
      <c r="G90" s="1" t="s">
        <v>194</v>
      </c>
      <c r="H90" s="3">
        <v>37786</v>
      </c>
      <c r="I90" s="1">
        <v>3</v>
      </c>
      <c r="J90" s="1" t="s">
        <v>16</v>
      </c>
    </row>
    <row r="91" spans="1:10" ht="210" x14ac:dyDescent="0.25">
      <c r="A91" s="1">
        <v>10</v>
      </c>
      <c r="B91" s="1" t="s">
        <v>9</v>
      </c>
      <c r="C91" s="1" t="s">
        <v>17</v>
      </c>
      <c r="D91" s="2" t="s">
        <v>195</v>
      </c>
      <c r="E91" s="1" t="s">
        <v>12</v>
      </c>
      <c r="F91" s="2" t="s">
        <v>196</v>
      </c>
      <c r="G91" s="1" t="s">
        <v>178</v>
      </c>
      <c r="H91" s="3">
        <v>36660</v>
      </c>
      <c r="I91" s="1">
        <v>3</v>
      </c>
      <c r="J91" s="1" t="s">
        <v>16</v>
      </c>
    </row>
    <row r="92" spans="1:10" ht="210" x14ac:dyDescent="0.25">
      <c r="A92" s="1">
        <v>11</v>
      </c>
      <c r="B92" s="1" t="s">
        <v>9</v>
      </c>
      <c r="C92" s="1" t="s">
        <v>17</v>
      </c>
      <c r="D92" s="2" t="s">
        <v>197</v>
      </c>
      <c r="E92" s="1" t="s">
        <v>12</v>
      </c>
      <c r="F92" s="2" t="s">
        <v>198</v>
      </c>
      <c r="G92" s="1" t="s">
        <v>199</v>
      </c>
      <c r="H92" s="3">
        <v>36846</v>
      </c>
      <c r="I92" s="1">
        <v>3</v>
      </c>
      <c r="J92" s="1" t="s">
        <v>16</v>
      </c>
    </row>
    <row r="93" spans="1:10" ht="300" x14ac:dyDescent="0.25">
      <c r="A93" s="1">
        <v>12</v>
      </c>
      <c r="B93" s="1" t="s">
        <v>9</v>
      </c>
      <c r="C93" s="1" t="s">
        <v>83</v>
      </c>
      <c r="D93" s="2" t="s">
        <v>200</v>
      </c>
      <c r="E93" s="1" t="s">
        <v>12</v>
      </c>
      <c r="F93" s="2" t="s">
        <v>201</v>
      </c>
      <c r="G93" s="1" t="s">
        <v>182</v>
      </c>
      <c r="H93" s="3">
        <v>37268</v>
      </c>
      <c r="I93" s="1">
        <v>3</v>
      </c>
      <c r="J93" s="1" t="s">
        <v>16</v>
      </c>
    </row>
    <row r="94" spans="1:10" ht="195" x14ac:dyDescent="0.25">
      <c r="A94" s="1">
        <v>13</v>
      </c>
      <c r="B94" s="1" t="s">
        <v>9</v>
      </c>
      <c r="C94" s="1" t="s">
        <v>109</v>
      </c>
      <c r="D94" s="2" t="s">
        <v>202</v>
      </c>
      <c r="E94" s="1" t="s">
        <v>12</v>
      </c>
      <c r="F94" s="2" t="s">
        <v>203</v>
      </c>
      <c r="G94" s="1" t="s">
        <v>204</v>
      </c>
      <c r="H94" s="3">
        <v>36720</v>
      </c>
      <c r="I94" s="1">
        <v>3</v>
      </c>
      <c r="J94" s="1" t="s">
        <v>16</v>
      </c>
    </row>
    <row r="95" spans="1:10" ht="195" x14ac:dyDescent="0.25">
      <c r="A95" s="1">
        <v>14</v>
      </c>
      <c r="B95" s="1" t="s">
        <v>9</v>
      </c>
      <c r="C95" s="1" t="s">
        <v>83</v>
      </c>
      <c r="D95" s="2" t="s">
        <v>205</v>
      </c>
      <c r="E95" s="1" t="s">
        <v>12</v>
      </c>
      <c r="F95" s="2" t="s">
        <v>206</v>
      </c>
      <c r="G95" s="1" t="s">
        <v>207</v>
      </c>
      <c r="H95" s="3">
        <v>37330</v>
      </c>
      <c r="I95" s="1">
        <v>3</v>
      </c>
      <c r="J95" s="1" t="s">
        <v>16</v>
      </c>
    </row>
    <row r="96" spans="1:10" ht="195" x14ac:dyDescent="0.25">
      <c r="A96" s="1">
        <v>15</v>
      </c>
      <c r="B96" s="1" t="s">
        <v>9</v>
      </c>
      <c r="C96" s="1" t="s">
        <v>109</v>
      </c>
      <c r="D96" s="2" t="s">
        <v>208</v>
      </c>
      <c r="E96" s="1" t="s">
        <v>12</v>
      </c>
      <c r="F96" s="2" t="s">
        <v>209</v>
      </c>
      <c r="G96" s="1" t="s">
        <v>188</v>
      </c>
      <c r="H96" s="3">
        <v>36690</v>
      </c>
      <c r="I96" s="1">
        <v>3</v>
      </c>
      <c r="J96" s="1" t="s">
        <v>16</v>
      </c>
    </row>
    <row r="97" spans="1:10" ht="210" x14ac:dyDescent="0.25">
      <c r="A97" s="1">
        <v>16</v>
      </c>
      <c r="B97" s="1" t="s">
        <v>9</v>
      </c>
      <c r="C97" s="1" t="s">
        <v>83</v>
      </c>
      <c r="D97" s="2" t="s">
        <v>210</v>
      </c>
      <c r="E97" s="1" t="s">
        <v>12</v>
      </c>
      <c r="F97" s="2" t="s">
        <v>211</v>
      </c>
      <c r="G97" s="1" t="s">
        <v>212</v>
      </c>
      <c r="H97" s="3">
        <v>37148</v>
      </c>
      <c r="I97" s="1">
        <v>3</v>
      </c>
      <c r="J97" s="1" t="s">
        <v>16</v>
      </c>
    </row>
    <row r="98" spans="1:10" ht="195" x14ac:dyDescent="0.25">
      <c r="A98" s="1">
        <v>17</v>
      </c>
      <c r="B98" s="1" t="s">
        <v>9</v>
      </c>
      <c r="C98" s="1" t="s">
        <v>109</v>
      </c>
      <c r="D98" s="2" t="s">
        <v>213</v>
      </c>
      <c r="E98" s="1" t="s">
        <v>12</v>
      </c>
      <c r="F98" s="2" t="s">
        <v>214</v>
      </c>
      <c r="G98" s="1" t="s">
        <v>215</v>
      </c>
      <c r="H98" s="3">
        <v>36631</v>
      </c>
      <c r="I98" s="1">
        <v>3</v>
      </c>
      <c r="J98" s="1" t="s">
        <v>16</v>
      </c>
    </row>
    <row r="99" spans="1:10" ht="210" x14ac:dyDescent="0.25">
      <c r="A99" s="1">
        <v>18</v>
      </c>
      <c r="B99" s="1" t="s">
        <v>9</v>
      </c>
      <c r="C99" s="1" t="s">
        <v>83</v>
      </c>
      <c r="D99" s="2" t="s">
        <v>216</v>
      </c>
      <c r="E99" s="1" t="s">
        <v>12</v>
      </c>
      <c r="F99" s="2" t="s">
        <v>217</v>
      </c>
      <c r="G99" s="1" t="s">
        <v>191</v>
      </c>
      <c r="H99" s="3">
        <v>36993</v>
      </c>
      <c r="I99" s="1">
        <v>3</v>
      </c>
      <c r="J99" s="1" t="s">
        <v>16</v>
      </c>
    </row>
    <row r="100" spans="1:10" ht="210" x14ac:dyDescent="0.25">
      <c r="A100" s="1">
        <v>19</v>
      </c>
      <c r="B100" s="1" t="s">
        <v>9</v>
      </c>
      <c r="C100" s="1" t="s">
        <v>17</v>
      </c>
      <c r="D100" s="2" t="s">
        <v>218</v>
      </c>
      <c r="E100" s="1" t="s">
        <v>12</v>
      </c>
      <c r="F100" s="2" t="s">
        <v>219</v>
      </c>
      <c r="G100" s="1" t="s">
        <v>220</v>
      </c>
      <c r="H100" s="1" t="s">
        <v>221</v>
      </c>
      <c r="I100" s="1">
        <v>3</v>
      </c>
      <c r="J100" s="1" t="s">
        <v>16</v>
      </c>
    </row>
    <row r="101" spans="1:10" ht="195" x14ac:dyDescent="0.25">
      <c r="A101" s="1">
        <v>20</v>
      </c>
      <c r="B101" s="1" t="s">
        <v>9</v>
      </c>
      <c r="C101" s="1" t="s">
        <v>17</v>
      </c>
      <c r="D101" s="2" t="s">
        <v>223</v>
      </c>
      <c r="E101" s="1" t="s">
        <v>12</v>
      </c>
      <c r="F101" s="2" t="s">
        <v>224</v>
      </c>
      <c r="G101" s="1" t="s">
        <v>225</v>
      </c>
      <c r="H101" s="3">
        <v>36599</v>
      </c>
    </row>
    <row r="103" spans="1:10" ht="210" x14ac:dyDescent="0.25">
      <c r="A103" s="1" t="s">
        <v>9</v>
      </c>
      <c r="B103" s="1" t="s">
        <v>17</v>
      </c>
      <c r="C103" s="2" t="s">
        <v>226</v>
      </c>
      <c r="D103" s="1" t="s">
        <v>12</v>
      </c>
      <c r="E103" s="2" t="s">
        <v>227</v>
      </c>
      <c r="F103" s="1" t="s">
        <v>228</v>
      </c>
      <c r="G103" s="3">
        <v>36783</v>
      </c>
      <c r="H103" s="1">
        <v>3</v>
      </c>
      <c r="I103" s="1" t="s">
        <v>16</v>
      </c>
    </row>
    <row r="104" spans="1:10" ht="195" x14ac:dyDescent="0.25">
      <c r="A104" s="1">
        <v>22</v>
      </c>
      <c r="B104" s="1" t="s">
        <v>9</v>
      </c>
      <c r="C104" s="1" t="s">
        <v>17</v>
      </c>
      <c r="D104" s="2" t="s">
        <v>229</v>
      </c>
      <c r="E104" s="1" t="s">
        <v>12</v>
      </c>
      <c r="F104" s="2" t="s">
        <v>230</v>
      </c>
      <c r="G104" s="1" t="s">
        <v>225</v>
      </c>
      <c r="H104" s="3">
        <v>36844</v>
      </c>
      <c r="I104" s="1">
        <v>3</v>
      </c>
      <c r="J104" s="1" t="s">
        <v>16</v>
      </c>
    </row>
    <row r="105" spans="1:10" ht="195" x14ac:dyDescent="0.25">
      <c r="A105" s="1">
        <v>23</v>
      </c>
      <c r="B105" s="1" t="s">
        <v>9</v>
      </c>
      <c r="C105" s="1" t="s">
        <v>17</v>
      </c>
      <c r="D105" s="2" t="s">
        <v>231</v>
      </c>
      <c r="E105" s="1" t="s">
        <v>12</v>
      </c>
      <c r="F105" s="1" t="s">
        <v>232</v>
      </c>
      <c r="G105" s="1" t="s">
        <v>225</v>
      </c>
      <c r="H105" s="1" t="s">
        <v>233</v>
      </c>
      <c r="I105" s="1">
        <v>3</v>
      </c>
      <c r="J105" s="1" t="s">
        <v>16</v>
      </c>
    </row>
    <row r="106" spans="1:10" ht="210" x14ac:dyDescent="0.25">
      <c r="A106" s="1">
        <v>24</v>
      </c>
      <c r="B106" s="1" t="s">
        <v>9</v>
      </c>
      <c r="C106" s="1" t="s">
        <v>10</v>
      </c>
      <c r="D106" s="2" t="s">
        <v>234</v>
      </c>
      <c r="E106" s="1" t="s">
        <v>12</v>
      </c>
      <c r="F106" s="2" t="s">
        <v>235</v>
      </c>
      <c r="G106" s="1" t="s">
        <v>236</v>
      </c>
      <c r="H106" s="1" t="s">
        <v>64</v>
      </c>
      <c r="I106" s="1">
        <v>4</v>
      </c>
      <c r="J106" s="1" t="s">
        <v>16</v>
      </c>
    </row>
    <row r="107" spans="1:10" ht="210" x14ac:dyDescent="0.25">
      <c r="A107" s="1">
        <v>25</v>
      </c>
      <c r="B107" s="1" t="s">
        <v>9</v>
      </c>
      <c r="C107" s="1" t="s">
        <v>10</v>
      </c>
      <c r="D107" s="2" t="s">
        <v>237</v>
      </c>
      <c r="E107" s="1" t="s">
        <v>12</v>
      </c>
      <c r="F107" s="2" t="s">
        <v>238</v>
      </c>
      <c r="G107" s="1" t="s">
        <v>239</v>
      </c>
      <c r="H107" s="1" t="e">
        <f>-1 / 25 / 0</f>
        <v>#DIV/0!</v>
      </c>
      <c r="I107" s="1">
        <v>4</v>
      </c>
      <c r="J107" s="1" t="s">
        <v>16</v>
      </c>
    </row>
    <row r="108" spans="1:10" ht="210" x14ac:dyDescent="0.25">
      <c r="A108" s="1">
        <v>26</v>
      </c>
      <c r="B108" s="1" t="s">
        <v>9</v>
      </c>
      <c r="C108" s="1" t="s">
        <v>10</v>
      </c>
      <c r="D108" s="2" t="s">
        <v>240</v>
      </c>
      <c r="E108" s="1" t="s">
        <v>12</v>
      </c>
      <c r="F108" s="2" t="s">
        <v>241</v>
      </c>
      <c r="G108" s="1" t="s">
        <v>242</v>
      </c>
      <c r="H108" s="1" t="e">
        <f>-1 / 30 / 0</f>
        <v>#DIV/0!</v>
      </c>
      <c r="I108" s="1">
        <v>4</v>
      </c>
      <c r="J108" s="1" t="s">
        <v>16</v>
      </c>
    </row>
    <row r="109" spans="1:10" ht="360" x14ac:dyDescent="0.25">
      <c r="A109" s="1">
        <v>27</v>
      </c>
      <c r="B109" s="1" t="s">
        <v>9</v>
      </c>
      <c r="C109" s="1" t="s">
        <v>17</v>
      </c>
      <c r="D109" s="2" t="s">
        <v>243</v>
      </c>
      <c r="E109" s="1" t="s">
        <v>12</v>
      </c>
      <c r="F109" s="2" t="s">
        <v>244</v>
      </c>
      <c r="G109" s="1" t="s">
        <v>245</v>
      </c>
      <c r="H109" s="3">
        <v>36799</v>
      </c>
      <c r="I109" s="1">
        <v>4</v>
      </c>
      <c r="J109" s="1" t="s">
        <v>16</v>
      </c>
    </row>
    <row r="110" spans="1:10" ht="315" x14ac:dyDescent="0.25">
      <c r="A110" s="1">
        <v>28</v>
      </c>
      <c r="B110" s="1" t="s">
        <v>9</v>
      </c>
      <c r="C110" s="1" t="s">
        <v>17</v>
      </c>
      <c r="D110" s="2" t="s">
        <v>246</v>
      </c>
      <c r="E110" s="1" t="s">
        <v>12</v>
      </c>
      <c r="F110" s="1" t="s">
        <v>247</v>
      </c>
      <c r="G110" s="1" t="s">
        <v>236</v>
      </c>
      <c r="H110" s="3">
        <v>36779</v>
      </c>
      <c r="I110" s="1">
        <v>1</v>
      </c>
      <c r="J110" s="1" t="s">
        <v>16</v>
      </c>
    </row>
    <row r="112" spans="1:10" ht="345" x14ac:dyDescent="0.25">
      <c r="A112" s="1">
        <v>1</v>
      </c>
      <c r="B112" s="1" t="s">
        <v>9</v>
      </c>
      <c r="C112" s="1" t="s">
        <v>17</v>
      </c>
      <c r="D112" s="2" t="s">
        <v>248</v>
      </c>
      <c r="E112" s="1" t="s">
        <v>12</v>
      </c>
      <c r="F112" s="2" t="s">
        <v>249</v>
      </c>
      <c r="G112" s="1" t="s">
        <v>250</v>
      </c>
      <c r="H112" s="3">
        <v>36610</v>
      </c>
      <c r="I112" s="1">
        <v>4</v>
      </c>
      <c r="J112" s="1" t="s">
        <v>16</v>
      </c>
    </row>
    <row r="113" spans="1:10" ht="240" x14ac:dyDescent="0.25">
      <c r="A113" s="1">
        <v>2</v>
      </c>
      <c r="B113" s="1" t="s">
        <v>9</v>
      </c>
      <c r="C113" s="1" t="s">
        <v>17</v>
      </c>
      <c r="D113" s="2" t="s">
        <v>251</v>
      </c>
      <c r="E113" s="1" t="s">
        <v>12</v>
      </c>
      <c r="F113" s="2" t="s">
        <v>252</v>
      </c>
      <c r="G113" s="1" t="s">
        <v>253</v>
      </c>
      <c r="H113" s="1" t="s">
        <v>254</v>
      </c>
      <c r="I113" s="1">
        <v>4</v>
      </c>
      <c r="J113" s="1" t="s">
        <v>16</v>
      </c>
    </row>
    <row r="114" spans="1:10" ht="285" x14ac:dyDescent="0.25">
      <c r="A114" s="1">
        <v>3</v>
      </c>
      <c r="B114" s="1" t="s">
        <v>9</v>
      </c>
      <c r="C114" s="1" t="s">
        <v>17</v>
      </c>
      <c r="D114" s="2" t="s">
        <v>255</v>
      </c>
      <c r="E114" s="1" t="s">
        <v>12</v>
      </c>
      <c r="F114" s="2" t="s">
        <v>256</v>
      </c>
      <c r="G114" s="1" t="s">
        <v>257</v>
      </c>
      <c r="H114" s="1" t="s">
        <v>258</v>
      </c>
      <c r="I114" s="1">
        <v>4</v>
      </c>
      <c r="J114" s="1" t="s">
        <v>16</v>
      </c>
    </row>
    <row r="115" spans="1:10" ht="285" x14ac:dyDescent="0.25">
      <c r="A115" s="1">
        <v>4</v>
      </c>
      <c r="B115" s="1" t="s">
        <v>9</v>
      </c>
      <c r="C115" s="1" t="s">
        <v>17</v>
      </c>
      <c r="D115" s="2" t="s">
        <v>259</v>
      </c>
      <c r="E115" s="1" t="s">
        <v>12</v>
      </c>
      <c r="F115" s="2" t="s">
        <v>260</v>
      </c>
      <c r="G115" s="1" t="s">
        <v>261</v>
      </c>
      <c r="H115" s="1" t="s">
        <v>262</v>
      </c>
      <c r="I115" s="1">
        <v>4</v>
      </c>
      <c r="J115" s="1" t="s">
        <v>16</v>
      </c>
    </row>
    <row r="116" spans="1:10" ht="315" x14ac:dyDescent="0.25">
      <c r="A116" s="1">
        <v>5</v>
      </c>
      <c r="B116" s="1" t="s">
        <v>9</v>
      </c>
      <c r="C116" s="1" t="s">
        <v>17</v>
      </c>
      <c r="D116" s="2" t="s">
        <v>263</v>
      </c>
      <c r="E116" s="1" t="s">
        <v>12</v>
      </c>
      <c r="F116" s="2" t="s">
        <v>264</v>
      </c>
      <c r="G116" s="1" t="s">
        <v>257</v>
      </c>
      <c r="H116" s="3">
        <v>36853</v>
      </c>
      <c r="I116" s="1">
        <v>4</v>
      </c>
      <c r="J116" s="1" t="s">
        <v>16</v>
      </c>
    </row>
    <row r="117" spans="1:10" ht="210" x14ac:dyDescent="0.25">
      <c r="A117" s="1">
        <v>6</v>
      </c>
      <c r="B117" s="1" t="s">
        <v>9</v>
      </c>
      <c r="C117" s="1" t="s">
        <v>83</v>
      </c>
      <c r="D117" s="2" t="s">
        <v>265</v>
      </c>
      <c r="E117" s="1" t="s">
        <v>12</v>
      </c>
      <c r="F117" s="2" t="s">
        <v>266</v>
      </c>
      <c r="G117" s="1" t="s">
        <v>82</v>
      </c>
      <c r="H117" s="3">
        <v>37362</v>
      </c>
      <c r="I117" s="1">
        <v>3</v>
      </c>
      <c r="J117" s="1" t="s">
        <v>16</v>
      </c>
    </row>
    <row r="118" spans="1:10" ht="390" x14ac:dyDescent="0.25">
      <c r="A118" s="1">
        <v>7</v>
      </c>
      <c r="B118" s="1" t="s">
        <v>9</v>
      </c>
      <c r="C118" s="1" t="s">
        <v>10</v>
      </c>
      <c r="D118" s="2" t="s">
        <v>267</v>
      </c>
      <c r="E118" s="1" t="s">
        <v>12</v>
      </c>
      <c r="F118" s="2" t="s">
        <v>268</v>
      </c>
      <c r="G118" s="1" t="s">
        <v>269</v>
      </c>
      <c r="H118" s="1" t="s">
        <v>270</v>
      </c>
      <c r="I118" s="1">
        <v>4</v>
      </c>
      <c r="J118" s="1" t="s">
        <v>16</v>
      </c>
    </row>
    <row r="119" spans="1:10" ht="255" x14ac:dyDescent="0.25">
      <c r="A119" s="1">
        <v>8</v>
      </c>
      <c r="B119" s="1" t="s">
        <v>9</v>
      </c>
      <c r="C119" s="1" t="s">
        <v>17</v>
      </c>
      <c r="D119" s="2" t="s">
        <v>271</v>
      </c>
      <c r="E119" s="1" t="s">
        <v>12</v>
      </c>
      <c r="F119" s="1" t="s">
        <v>247</v>
      </c>
      <c r="G119" s="1" t="s">
        <v>272</v>
      </c>
      <c r="H119" s="3">
        <v>36779</v>
      </c>
    </row>
    <row r="121" spans="1:10" ht="315" x14ac:dyDescent="0.25">
      <c r="A121" s="1">
        <v>1</v>
      </c>
      <c r="B121" s="1" t="s">
        <v>9</v>
      </c>
      <c r="C121" s="1" t="s">
        <v>10</v>
      </c>
      <c r="D121" s="2" t="s">
        <v>273</v>
      </c>
      <c r="E121" s="1" t="s">
        <v>12</v>
      </c>
      <c r="F121" s="2" t="s">
        <v>274</v>
      </c>
      <c r="G121" s="1" t="s">
        <v>275</v>
      </c>
      <c r="H121" s="1" t="e">
        <f>-1 / 28 / 0</f>
        <v>#DIV/0!</v>
      </c>
      <c r="I121" s="1">
        <v>4</v>
      </c>
      <c r="J121" s="1" t="s">
        <v>16</v>
      </c>
    </row>
    <row r="122" spans="1:10" ht="405" x14ac:dyDescent="0.25">
      <c r="A122" s="1">
        <v>2</v>
      </c>
      <c r="B122" s="1" t="s">
        <v>9</v>
      </c>
      <c r="C122" s="1" t="s">
        <v>17</v>
      </c>
      <c r="D122" s="2" t="s">
        <v>276</v>
      </c>
      <c r="E122" s="1" t="s">
        <v>12</v>
      </c>
      <c r="F122" s="2" t="s">
        <v>277</v>
      </c>
      <c r="G122" s="1" t="s">
        <v>278</v>
      </c>
      <c r="H122" s="1" t="s">
        <v>279</v>
      </c>
      <c r="I122" s="1">
        <v>3</v>
      </c>
      <c r="J122" s="1" t="s">
        <v>16</v>
      </c>
    </row>
    <row r="123" spans="1:10" ht="225" x14ac:dyDescent="0.25">
      <c r="A123" s="1">
        <v>3</v>
      </c>
      <c r="B123" s="1" t="s">
        <v>9</v>
      </c>
      <c r="C123" s="1" t="s">
        <v>17</v>
      </c>
      <c r="D123" s="2" t="s">
        <v>280</v>
      </c>
      <c r="E123" s="1" t="s">
        <v>12</v>
      </c>
      <c r="F123" s="2" t="s">
        <v>281</v>
      </c>
      <c r="G123" s="1" t="s">
        <v>282</v>
      </c>
      <c r="H123" s="1" t="s">
        <v>283</v>
      </c>
      <c r="I123" s="1">
        <v>3</v>
      </c>
      <c r="J123" s="1" t="s">
        <v>16</v>
      </c>
    </row>
    <row r="124" spans="1:10" ht="225" x14ac:dyDescent="0.25">
      <c r="A124" s="1">
        <v>4</v>
      </c>
      <c r="B124" s="1" t="s">
        <v>9</v>
      </c>
      <c r="C124" s="1" t="s">
        <v>17</v>
      </c>
      <c r="D124" s="2" t="s">
        <v>284</v>
      </c>
      <c r="E124" s="1" t="s">
        <v>12</v>
      </c>
      <c r="F124" s="2" t="s">
        <v>285</v>
      </c>
      <c r="G124" s="1" t="s">
        <v>286</v>
      </c>
      <c r="H124" s="1" t="s">
        <v>287</v>
      </c>
      <c r="I124" s="1">
        <v>3</v>
      </c>
      <c r="J124" s="1" t="s">
        <v>16</v>
      </c>
    </row>
    <row r="125" spans="1:10" ht="240" x14ac:dyDescent="0.25">
      <c r="A125" s="1">
        <v>5</v>
      </c>
      <c r="B125" s="1" t="s">
        <v>9</v>
      </c>
      <c r="C125" s="1" t="s">
        <v>10</v>
      </c>
      <c r="D125" s="2" t="s">
        <v>288</v>
      </c>
      <c r="E125" s="1" t="s">
        <v>12</v>
      </c>
      <c r="F125" s="2" t="s">
        <v>289</v>
      </c>
      <c r="G125" s="1" t="s">
        <v>290</v>
      </c>
      <c r="H125" s="1" t="s">
        <v>291</v>
      </c>
      <c r="I125" s="1">
        <v>4</v>
      </c>
      <c r="J125" s="1" t="s">
        <v>16</v>
      </c>
    </row>
    <row r="126" spans="1:10" ht="240" x14ac:dyDescent="0.25">
      <c r="A126" s="1">
        <v>6</v>
      </c>
      <c r="B126" s="1" t="s">
        <v>9</v>
      </c>
      <c r="C126" s="1" t="s">
        <v>17</v>
      </c>
      <c r="D126" s="2" t="s">
        <v>292</v>
      </c>
      <c r="E126" s="1" t="s">
        <v>12</v>
      </c>
      <c r="F126" s="2" t="s">
        <v>293</v>
      </c>
      <c r="G126" s="1" t="s">
        <v>286</v>
      </c>
      <c r="H126" s="1" t="s">
        <v>294</v>
      </c>
      <c r="I126" s="1">
        <v>4</v>
      </c>
      <c r="J126" s="1" t="s">
        <v>16</v>
      </c>
    </row>
    <row r="127" spans="1:10" ht="390" x14ac:dyDescent="0.25">
      <c r="A127" s="1">
        <v>7</v>
      </c>
      <c r="B127" s="1" t="s">
        <v>9</v>
      </c>
      <c r="C127" s="1" t="s">
        <v>10</v>
      </c>
      <c r="D127" s="2" t="s">
        <v>295</v>
      </c>
      <c r="E127" s="1" t="s">
        <v>12</v>
      </c>
      <c r="F127" s="2" t="s">
        <v>296</v>
      </c>
      <c r="G127" s="1" t="s">
        <v>290</v>
      </c>
      <c r="H127" s="3">
        <v>36666</v>
      </c>
      <c r="I127" s="1">
        <v>3</v>
      </c>
      <c r="J127" s="1" t="s">
        <v>16</v>
      </c>
    </row>
    <row r="128" spans="1:10" ht="270" x14ac:dyDescent="0.25">
      <c r="A128" s="1">
        <v>8</v>
      </c>
      <c r="B128" s="1" t="s">
        <v>9</v>
      </c>
      <c r="C128" s="1" t="s">
        <v>10</v>
      </c>
      <c r="D128" s="2" t="s">
        <v>297</v>
      </c>
      <c r="E128" s="1" t="s">
        <v>12</v>
      </c>
      <c r="F128" s="2" t="s">
        <v>298</v>
      </c>
      <c r="G128" s="1" t="s">
        <v>299</v>
      </c>
      <c r="H128" s="1" t="s">
        <v>279</v>
      </c>
      <c r="I128" s="1">
        <v>3</v>
      </c>
      <c r="J128" s="1" t="s">
        <v>16</v>
      </c>
    </row>
    <row r="129" spans="1:31" ht="255" x14ac:dyDescent="0.25">
      <c r="A129" s="1">
        <v>9</v>
      </c>
      <c r="B129" s="1" t="s">
        <v>9</v>
      </c>
      <c r="C129" s="1" t="s">
        <v>10</v>
      </c>
      <c r="D129" s="2" t="s">
        <v>300</v>
      </c>
      <c r="E129" s="1" t="s">
        <v>12</v>
      </c>
      <c r="F129" s="2" t="s">
        <v>301</v>
      </c>
      <c r="G129" s="1" t="s">
        <v>278</v>
      </c>
      <c r="H129" s="1" t="s">
        <v>302</v>
      </c>
      <c r="I129" s="1">
        <v>3</v>
      </c>
      <c r="J129" s="1" t="s">
        <v>16</v>
      </c>
    </row>
    <row r="130" spans="1:31" ht="225" x14ac:dyDescent="0.25">
      <c r="A130" s="1">
        <v>10</v>
      </c>
      <c r="B130" s="1" t="s">
        <v>9</v>
      </c>
      <c r="C130" s="1" t="s">
        <v>17</v>
      </c>
      <c r="D130" s="2" t="s">
        <v>303</v>
      </c>
      <c r="E130" s="1" t="s">
        <v>12</v>
      </c>
      <c r="F130" s="2" t="s">
        <v>304</v>
      </c>
      <c r="G130" s="1" t="s">
        <v>305</v>
      </c>
      <c r="H130" s="3">
        <v>36758</v>
      </c>
      <c r="I130" s="1">
        <v>4</v>
      </c>
      <c r="J130" s="1" t="s">
        <v>16</v>
      </c>
    </row>
    <row r="131" spans="1:31" ht="195" x14ac:dyDescent="0.25">
      <c r="A131" s="1">
        <v>11</v>
      </c>
      <c r="B131" s="1" t="s">
        <v>9</v>
      </c>
      <c r="C131" s="1" t="s">
        <v>10</v>
      </c>
      <c r="D131" s="2" t="s">
        <v>306</v>
      </c>
      <c r="E131" s="1" t="s">
        <v>12</v>
      </c>
      <c r="F131" s="2" t="s">
        <v>307</v>
      </c>
      <c r="G131" s="1" t="s">
        <v>308</v>
      </c>
      <c r="H131" s="3">
        <v>36576</v>
      </c>
      <c r="I131" s="1">
        <v>4</v>
      </c>
      <c r="J131" s="1" t="s">
        <v>16</v>
      </c>
    </row>
    <row r="132" spans="1:31" ht="405" x14ac:dyDescent="0.25">
      <c r="A132" s="1">
        <v>12</v>
      </c>
      <c r="B132" s="1" t="s">
        <v>9</v>
      </c>
      <c r="C132" s="1" t="s">
        <v>10</v>
      </c>
      <c r="D132" s="2" t="s">
        <v>309</v>
      </c>
      <c r="E132" s="1" t="s">
        <v>12</v>
      </c>
      <c r="F132" s="2" t="s">
        <v>310</v>
      </c>
      <c r="G132" s="1" t="s">
        <v>308</v>
      </c>
      <c r="H132" s="1" t="s">
        <v>311</v>
      </c>
      <c r="I132" s="1">
        <v>3</v>
      </c>
      <c r="J132" s="1" t="s">
        <v>16</v>
      </c>
    </row>
    <row r="133" spans="1:31" ht="409.5" x14ac:dyDescent="0.25">
      <c r="A133" s="1">
        <v>13</v>
      </c>
      <c r="B133" s="1" t="s">
        <v>9</v>
      </c>
      <c r="C133" s="1" t="s">
        <v>17</v>
      </c>
      <c r="D133" s="2" t="s">
        <v>312</v>
      </c>
      <c r="E133" s="1" t="s">
        <v>12</v>
      </c>
      <c r="F133" s="1" t="s">
        <v>313</v>
      </c>
      <c r="G133" s="1" t="s">
        <v>314</v>
      </c>
      <c r="H133" s="3">
        <v>36758</v>
      </c>
      <c r="I133" s="1">
        <v>3</v>
      </c>
      <c r="J133" s="1" t="s">
        <v>16</v>
      </c>
    </row>
    <row r="134" spans="1:31" ht="225" x14ac:dyDescent="0.25">
      <c r="A134" s="1">
        <v>14</v>
      </c>
      <c r="B134" s="1" t="s">
        <v>9</v>
      </c>
      <c r="C134" s="1" t="s">
        <v>10</v>
      </c>
      <c r="D134" s="2" t="s">
        <v>315</v>
      </c>
      <c r="E134" s="1" t="s">
        <v>12</v>
      </c>
      <c r="F134" s="2" t="s">
        <v>316</v>
      </c>
      <c r="G134" s="1" t="s">
        <v>305</v>
      </c>
      <c r="H134" s="1" t="s">
        <v>311</v>
      </c>
      <c r="I134" s="1">
        <v>4</v>
      </c>
      <c r="J134" s="1" t="s">
        <v>16</v>
      </c>
    </row>
    <row r="135" spans="1:31" ht="270" x14ac:dyDescent="0.25">
      <c r="A135" s="1">
        <v>15</v>
      </c>
      <c r="B135" s="1" t="s">
        <v>9</v>
      </c>
      <c r="C135" s="1" t="s">
        <v>17</v>
      </c>
      <c r="D135" s="2" t="s">
        <v>317</v>
      </c>
      <c r="E135" s="1" t="s">
        <v>12</v>
      </c>
      <c r="F135" s="2" t="s">
        <v>318</v>
      </c>
      <c r="G135" s="1" t="s">
        <v>319</v>
      </c>
      <c r="H135" s="3">
        <v>36666</v>
      </c>
      <c r="I135" s="1">
        <v>3</v>
      </c>
      <c r="J135" s="1" t="s">
        <v>16</v>
      </c>
      <c r="Q135">
        <v>11</v>
      </c>
      <c r="R135">
        <v>33</v>
      </c>
      <c r="AD135">
        <v>11</v>
      </c>
      <c r="AE135">
        <v>33</v>
      </c>
    </row>
    <row r="136" spans="1:31" ht="255" x14ac:dyDescent="0.25">
      <c r="A136" s="1">
        <v>16</v>
      </c>
      <c r="B136" s="1" t="s">
        <v>9</v>
      </c>
      <c r="C136" s="1" t="s">
        <v>17</v>
      </c>
      <c r="D136" s="2" t="s">
        <v>320</v>
      </c>
      <c r="E136" s="1" t="s">
        <v>12</v>
      </c>
      <c r="F136" s="1" t="s">
        <v>247</v>
      </c>
      <c r="G136" s="1" t="s">
        <v>321</v>
      </c>
      <c r="H136" s="1" t="s">
        <v>322</v>
      </c>
      <c r="I136" s="1">
        <v>1</v>
      </c>
      <c r="J136" s="1" t="s">
        <v>16</v>
      </c>
    </row>
    <row r="137" spans="1:31" ht="255" x14ac:dyDescent="0.25">
      <c r="A137" s="1">
        <v>17</v>
      </c>
      <c r="B137" s="1" t="s">
        <v>9</v>
      </c>
      <c r="C137" s="1" t="s">
        <v>17</v>
      </c>
      <c r="D137" s="2" t="s">
        <v>323</v>
      </c>
      <c r="E137" s="1" t="s">
        <v>12</v>
      </c>
      <c r="F137" s="1" t="s">
        <v>247</v>
      </c>
      <c r="G137" s="1" t="s">
        <v>290</v>
      </c>
      <c r="H137" s="3">
        <v>36819</v>
      </c>
      <c r="I137" s="1">
        <v>1</v>
      </c>
      <c r="J137" s="1" t="s">
        <v>16</v>
      </c>
    </row>
    <row r="138" spans="1:31" ht="409.5" x14ac:dyDescent="0.25">
      <c r="A138" s="1">
        <v>18</v>
      </c>
      <c r="B138" s="1" t="s">
        <v>9</v>
      </c>
      <c r="C138" s="1" t="s">
        <v>17</v>
      </c>
      <c r="D138" s="2" t="s">
        <v>324</v>
      </c>
      <c r="E138" s="1" t="s">
        <v>12</v>
      </c>
      <c r="F138" s="1" t="s">
        <v>325</v>
      </c>
      <c r="G138" s="1" t="s">
        <v>326</v>
      </c>
      <c r="H138" s="3">
        <v>36545</v>
      </c>
      <c r="I138" s="1">
        <v>1</v>
      </c>
      <c r="J138" s="1" t="s">
        <v>16</v>
      </c>
    </row>
    <row r="139" spans="1:31" ht="409.5" x14ac:dyDescent="0.25">
      <c r="A139" s="1">
        <v>19</v>
      </c>
      <c r="B139" s="1" t="s">
        <v>9</v>
      </c>
      <c r="C139" s="1" t="s">
        <v>10</v>
      </c>
      <c r="D139" s="2" t="s">
        <v>327</v>
      </c>
      <c r="E139" s="1" t="s">
        <v>12</v>
      </c>
      <c r="F139" s="1" t="s">
        <v>328</v>
      </c>
      <c r="G139" s="1" t="s">
        <v>282</v>
      </c>
      <c r="H139" s="1" t="s">
        <v>311</v>
      </c>
      <c r="I139" s="1">
        <v>1</v>
      </c>
      <c r="J139" s="1" t="s">
        <v>16</v>
      </c>
    </row>
    <row r="140" spans="1:31" ht="240" x14ac:dyDescent="0.25">
      <c r="A140" s="1">
        <v>20</v>
      </c>
      <c r="B140" s="1" t="s">
        <v>9</v>
      </c>
      <c r="C140" s="1" t="s">
        <v>17</v>
      </c>
      <c r="D140" s="2" t="s">
        <v>329</v>
      </c>
      <c r="E140" s="1" t="s">
        <v>12</v>
      </c>
      <c r="F140" s="1" t="s">
        <v>330</v>
      </c>
      <c r="G140" s="1" t="s">
        <v>326</v>
      </c>
      <c r="H140" s="1" t="s">
        <v>331</v>
      </c>
    </row>
    <row r="142" spans="1:31" ht="225" x14ac:dyDescent="0.25">
      <c r="A142" s="1">
        <v>21</v>
      </c>
      <c r="B142" s="1" t="s">
        <v>9</v>
      </c>
      <c r="C142" s="1" t="s">
        <v>17</v>
      </c>
      <c r="D142" s="2" t="s">
        <v>332</v>
      </c>
      <c r="E142" s="1" t="s">
        <v>12</v>
      </c>
      <c r="F142" s="1" t="s">
        <v>333</v>
      </c>
      <c r="G142" s="1" t="s">
        <v>334</v>
      </c>
      <c r="H142" s="3">
        <v>36605</v>
      </c>
      <c r="I142" s="1">
        <v>1</v>
      </c>
      <c r="J142" s="1" t="s">
        <v>16</v>
      </c>
    </row>
    <row r="143" spans="1:31" ht="165" x14ac:dyDescent="0.25">
      <c r="A143" s="1">
        <v>22</v>
      </c>
      <c r="B143" s="1" t="s">
        <v>9</v>
      </c>
      <c r="C143" s="1" t="s">
        <v>17</v>
      </c>
      <c r="D143" s="2" t="s">
        <v>335</v>
      </c>
      <c r="E143" s="1" t="s">
        <v>12</v>
      </c>
      <c r="F143" s="1" t="s">
        <v>336</v>
      </c>
      <c r="G143" s="1" t="s">
        <v>334</v>
      </c>
      <c r="H143" s="3">
        <v>36636</v>
      </c>
      <c r="I143" s="1">
        <v>1</v>
      </c>
      <c r="J143" s="1" t="s">
        <v>16</v>
      </c>
    </row>
    <row r="144" spans="1:31" ht="210" x14ac:dyDescent="0.25">
      <c r="A144" s="1">
        <v>23</v>
      </c>
      <c r="B144" s="1" t="s">
        <v>9</v>
      </c>
      <c r="C144" s="1" t="s">
        <v>17</v>
      </c>
      <c r="D144" s="2" t="s">
        <v>337</v>
      </c>
      <c r="E144" s="1" t="s">
        <v>12</v>
      </c>
      <c r="F144" s="1" t="s">
        <v>338</v>
      </c>
      <c r="G144" s="1" t="s">
        <v>321</v>
      </c>
      <c r="H144" s="3">
        <v>36605</v>
      </c>
      <c r="I144" s="1">
        <v>1</v>
      </c>
      <c r="J144" s="1" t="s">
        <v>16</v>
      </c>
    </row>
    <row r="145" spans="1:31" ht="285" x14ac:dyDescent="0.25">
      <c r="A145" s="1">
        <v>24</v>
      </c>
      <c r="B145" s="1" t="s">
        <v>9</v>
      </c>
      <c r="C145" s="1" t="s">
        <v>10</v>
      </c>
      <c r="D145" s="2" t="s">
        <v>339</v>
      </c>
      <c r="E145" s="1" t="s">
        <v>12</v>
      </c>
      <c r="F145" s="1" t="s">
        <v>340</v>
      </c>
      <c r="G145" s="1" t="s">
        <v>286</v>
      </c>
      <c r="H145" s="1" t="s">
        <v>311</v>
      </c>
      <c r="I145" s="1">
        <v>1</v>
      </c>
      <c r="J145" s="1" t="s">
        <v>16</v>
      </c>
    </row>
    <row r="146" spans="1:31" ht="285" x14ac:dyDescent="0.25">
      <c r="A146" s="1">
        <v>25</v>
      </c>
      <c r="B146" s="1" t="s">
        <v>9</v>
      </c>
      <c r="C146" s="1" t="s">
        <v>17</v>
      </c>
      <c r="D146" s="2" t="s">
        <v>341</v>
      </c>
      <c r="E146" s="1" t="s">
        <v>12</v>
      </c>
      <c r="F146" s="1" t="s">
        <v>342</v>
      </c>
      <c r="G146" s="1" t="s">
        <v>343</v>
      </c>
      <c r="H146" s="3">
        <v>36576</v>
      </c>
      <c r="I146" s="1">
        <v>1</v>
      </c>
      <c r="J146" s="1" t="s">
        <v>16</v>
      </c>
    </row>
    <row r="147" spans="1:31" ht="225" x14ac:dyDescent="0.25">
      <c r="A147" s="1">
        <v>26</v>
      </c>
      <c r="B147" s="1" t="s">
        <v>9</v>
      </c>
      <c r="C147" s="1" t="s">
        <v>17</v>
      </c>
      <c r="D147" s="2" t="s">
        <v>344</v>
      </c>
      <c r="E147" s="1" t="s">
        <v>12</v>
      </c>
      <c r="F147" s="1" t="s">
        <v>345</v>
      </c>
      <c r="G147" s="1" t="s">
        <v>290</v>
      </c>
      <c r="H147" s="3">
        <v>36605</v>
      </c>
      <c r="I147" s="1">
        <v>1</v>
      </c>
      <c r="J147" s="1" t="s">
        <v>16</v>
      </c>
    </row>
    <row r="148" spans="1:31" ht="300" x14ac:dyDescent="0.25">
      <c r="A148" s="1">
        <v>27</v>
      </c>
      <c r="B148" s="1" t="s">
        <v>9</v>
      </c>
      <c r="C148" s="1" t="s">
        <v>10</v>
      </c>
      <c r="D148" s="2" t="s">
        <v>346</v>
      </c>
      <c r="E148" s="1" t="s">
        <v>12</v>
      </c>
      <c r="F148" s="1" t="s">
        <v>347</v>
      </c>
      <c r="G148" s="1" t="s">
        <v>348</v>
      </c>
      <c r="H148" s="3">
        <v>36545</v>
      </c>
      <c r="I148" s="1">
        <v>1</v>
      </c>
      <c r="J148" s="1" t="s">
        <v>16</v>
      </c>
    </row>
    <row r="149" spans="1:31" ht="240" x14ac:dyDescent="0.25">
      <c r="A149" s="1">
        <v>28</v>
      </c>
      <c r="B149" s="1" t="s">
        <v>9</v>
      </c>
      <c r="C149" s="1" t="s">
        <v>10</v>
      </c>
      <c r="D149" s="2" t="s">
        <v>349</v>
      </c>
      <c r="E149" s="1" t="s">
        <v>12</v>
      </c>
      <c r="F149" s="1" t="s">
        <v>350</v>
      </c>
      <c r="G149" s="1" t="s">
        <v>351</v>
      </c>
      <c r="H149" s="3">
        <v>36545</v>
      </c>
      <c r="I149" s="1">
        <v>1</v>
      </c>
      <c r="J149" s="1" t="s">
        <v>16</v>
      </c>
    </row>
    <row r="150" spans="1:31" ht="240" x14ac:dyDescent="0.25">
      <c r="A150" s="1">
        <v>29</v>
      </c>
      <c r="B150" s="1" t="s">
        <v>9</v>
      </c>
      <c r="C150" s="1" t="s">
        <v>10</v>
      </c>
      <c r="D150" s="2" t="s">
        <v>352</v>
      </c>
      <c r="E150" s="1" t="s">
        <v>12</v>
      </c>
      <c r="F150" s="1" t="s">
        <v>353</v>
      </c>
      <c r="G150" s="1" t="s">
        <v>354</v>
      </c>
      <c r="H150" s="1" t="s">
        <v>311</v>
      </c>
      <c r="I150" s="1">
        <v>1</v>
      </c>
      <c r="J150" s="1" t="s">
        <v>16</v>
      </c>
    </row>
    <row r="151" spans="1:31" ht="270" x14ac:dyDescent="0.25">
      <c r="A151" s="1">
        <v>30</v>
      </c>
      <c r="B151" s="1" t="s">
        <v>9</v>
      </c>
      <c r="C151" s="1" t="s">
        <v>10</v>
      </c>
      <c r="D151" s="2" t="s">
        <v>355</v>
      </c>
      <c r="E151" s="1" t="s">
        <v>12</v>
      </c>
      <c r="F151" s="1" t="s">
        <v>356</v>
      </c>
      <c r="G151" s="1" t="s">
        <v>278</v>
      </c>
      <c r="H151" s="1" t="s">
        <v>112</v>
      </c>
      <c r="I151" s="1">
        <v>1</v>
      </c>
      <c r="J151" s="1" t="s">
        <v>16</v>
      </c>
    </row>
    <row r="152" spans="1:31" ht="270" x14ac:dyDescent="0.25">
      <c r="A152" s="1">
        <v>31</v>
      </c>
      <c r="B152" s="1" t="s">
        <v>9</v>
      </c>
      <c r="C152" s="1" t="s">
        <v>10</v>
      </c>
      <c r="D152" s="2" t="s">
        <v>357</v>
      </c>
      <c r="E152" s="1" t="s">
        <v>12</v>
      </c>
      <c r="F152" s="1" t="s">
        <v>358</v>
      </c>
      <c r="G152" s="1" t="s">
        <v>278</v>
      </c>
      <c r="H152" s="1" t="s">
        <v>112</v>
      </c>
      <c r="I152" s="1">
        <v>1</v>
      </c>
      <c r="J152" s="1" t="s">
        <v>16</v>
      </c>
    </row>
    <row r="153" spans="1:31" ht="165" x14ac:dyDescent="0.25">
      <c r="A153" s="1">
        <v>32</v>
      </c>
      <c r="B153" s="1" t="s">
        <v>9</v>
      </c>
      <c r="C153" s="1" t="s">
        <v>17</v>
      </c>
      <c r="D153" s="2" t="s">
        <v>359</v>
      </c>
      <c r="E153" s="1" t="s">
        <v>12</v>
      </c>
      <c r="F153" s="1" t="s">
        <v>360</v>
      </c>
      <c r="G153" s="1" t="s">
        <v>308</v>
      </c>
      <c r="H153" s="3">
        <v>36545</v>
      </c>
      <c r="I153" s="1">
        <v>1</v>
      </c>
      <c r="J153" s="1" t="s">
        <v>16</v>
      </c>
    </row>
    <row r="154" spans="1:31" ht="270" x14ac:dyDescent="0.25">
      <c r="A154" s="1">
        <v>33</v>
      </c>
      <c r="B154" s="1" t="s">
        <v>9</v>
      </c>
      <c r="C154" s="1" t="s">
        <v>17</v>
      </c>
      <c r="D154" s="2" t="s">
        <v>361</v>
      </c>
      <c r="E154" s="1" t="s">
        <v>12</v>
      </c>
      <c r="F154" s="1" t="s">
        <v>313</v>
      </c>
      <c r="G154" s="1" t="s">
        <v>362</v>
      </c>
      <c r="H154" s="3">
        <v>36758</v>
      </c>
      <c r="I154" s="1">
        <v>1</v>
      </c>
      <c r="J154" s="1" t="s">
        <v>16</v>
      </c>
    </row>
    <row r="155" spans="1:31" ht="285" x14ac:dyDescent="0.25">
      <c r="A155" s="1">
        <v>34</v>
      </c>
      <c r="B155" s="1" t="s">
        <v>9</v>
      </c>
      <c r="C155" s="1" t="s">
        <v>17</v>
      </c>
      <c r="D155" s="2" t="s">
        <v>363</v>
      </c>
      <c r="E155" s="1" t="s">
        <v>12</v>
      </c>
      <c r="F155" s="1" t="s">
        <v>364</v>
      </c>
      <c r="G155" s="1" t="s">
        <v>319</v>
      </c>
      <c r="H155" s="3">
        <v>36666</v>
      </c>
      <c r="I155" s="1">
        <v>1</v>
      </c>
      <c r="J155" s="1" t="s">
        <v>16</v>
      </c>
      <c r="Q155">
        <v>5</v>
      </c>
      <c r="R155">
        <v>0</v>
      </c>
      <c r="AD155">
        <v>5</v>
      </c>
      <c r="AE155">
        <v>0</v>
      </c>
    </row>
    <row r="156" spans="1:31" ht="165" x14ac:dyDescent="0.25">
      <c r="A156" s="1">
        <v>35</v>
      </c>
      <c r="B156" s="1" t="s">
        <v>9</v>
      </c>
      <c r="C156" s="1" t="s">
        <v>17</v>
      </c>
      <c r="D156" s="2" t="s">
        <v>365</v>
      </c>
      <c r="E156" s="1" t="s">
        <v>12</v>
      </c>
      <c r="F156" s="1" t="s">
        <v>366</v>
      </c>
      <c r="G156" s="1" t="s">
        <v>367</v>
      </c>
      <c r="H156" s="3">
        <v>36600</v>
      </c>
      <c r="I156" s="1">
        <v>0</v>
      </c>
      <c r="J156" s="1" t="s">
        <v>16</v>
      </c>
    </row>
    <row r="157" spans="1:31" ht="180" x14ac:dyDescent="0.25">
      <c r="A157" s="1">
        <v>36</v>
      </c>
      <c r="B157" s="1" t="s">
        <v>9</v>
      </c>
      <c r="C157" s="1" t="s">
        <v>17</v>
      </c>
      <c r="D157" s="2" t="s">
        <v>368</v>
      </c>
      <c r="E157" s="1" t="s">
        <v>12</v>
      </c>
      <c r="F157" s="1" t="s">
        <v>369</v>
      </c>
      <c r="G157" s="1" t="s">
        <v>370</v>
      </c>
      <c r="H157" s="3">
        <v>36543</v>
      </c>
      <c r="I157" s="1">
        <v>0</v>
      </c>
      <c r="J157" s="1" t="s">
        <v>16</v>
      </c>
    </row>
    <row r="158" spans="1:31" ht="195" x14ac:dyDescent="0.25">
      <c r="A158" s="1">
        <v>37</v>
      </c>
      <c r="B158" s="1" t="s">
        <v>9</v>
      </c>
      <c r="C158" s="1" t="s">
        <v>10</v>
      </c>
      <c r="D158" s="2" t="s">
        <v>371</v>
      </c>
      <c r="E158" s="1" t="s">
        <v>12</v>
      </c>
      <c r="F158" s="2" t="s">
        <v>372</v>
      </c>
      <c r="G158" s="1" t="s">
        <v>373</v>
      </c>
      <c r="H158" s="1" t="s">
        <v>374</v>
      </c>
      <c r="I158" s="1">
        <v>3</v>
      </c>
      <c r="J158" s="1" t="s">
        <v>16</v>
      </c>
    </row>
    <row r="159" spans="1:31" ht="210" x14ac:dyDescent="0.25">
      <c r="A159" s="1">
        <v>38</v>
      </c>
      <c r="B159" s="1" t="s">
        <v>9</v>
      </c>
      <c r="C159" s="1" t="s">
        <v>10</v>
      </c>
      <c r="D159" s="2" t="s">
        <v>375</v>
      </c>
      <c r="E159" s="1" t="s">
        <v>12</v>
      </c>
      <c r="F159" s="2" t="s">
        <v>376</v>
      </c>
      <c r="G159" s="1" t="s">
        <v>377</v>
      </c>
      <c r="H159" s="1" t="e">
        <f>-1 / 40 / 0</f>
        <v>#DIV/0!</v>
      </c>
      <c r="I159" s="1">
        <v>3</v>
      </c>
      <c r="J159" s="1" t="s">
        <v>16</v>
      </c>
    </row>
    <row r="160" spans="1:31" ht="210" x14ac:dyDescent="0.25">
      <c r="A160" s="1">
        <v>39</v>
      </c>
      <c r="B160" s="1" t="s">
        <v>9</v>
      </c>
      <c r="C160" s="1" t="s">
        <v>10</v>
      </c>
      <c r="D160" s="2" t="s">
        <v>378</v>
      </c>
      <c r="E160" s="1" t="s">
        <v>12</v>
      </c>
      <c r="F160" s="2" t="s">
        <v>379</v>
      </c>
      <c r="G160" s="1" t="s">
        <v>377</v>
      </c>
      <c r="H160" s="1" t="e">
        <f>-2 / 40 / 0</f>
        <v>#DIV/0!</v>
      </c>
      <c r="I160" s="1">
        <v>3</v>
      </c>
      <c r="J160" s="1" t="s">
        <v>16</v>
      </c>
    </row>
    <row r="161" spans="1:31" ht="210" x14ac:dyDescent="0.25">
      <c r="A161" s="1">
        <v>40</v>
      </c>
      <c r="B161" s="1" t="s">
        <v>9</v>
      </c>
      <c r="C161" s="1" t="s">
        <v>17</v>
      </c>
      <c r="D161" s="2" t="s">
        <v>380</v>
      </c>
      <c r="E161" s="1" t="s">
        <v>12</v>
      </c>
      <c r="F161" s="2" t="s">
        <v>381</v>
      </c>
      <c r="G161" s="1" t="s">
        <v>382</v>
      </c>
      <c r="H161" s="1" t="s">
        <v>383</v>
      </c>
    </row>
    <row r="163" spans="1:31" ht="210" x14ac:dyDescent="0.25">
      <c r="A163" s="1">
        <v>41</v>
      </c>
      <c r="B163" s="1" t="s">
        <v>9</v>
      </c>
      <c r="C163" s="1" t="s">
        <v>10</v>
      </c>
      <c r="D163" s="2" t="s">
        <v>384</v>
      </c>
      <c r="E163" s="1" t="s">
        <v>12</v>
      </c>
      <c r="F163" s="2" t="s">
        <v>385</v>
      </c>
      <c r="G163" s="1" t="s">
        <v>386</v>
      </c>
      <c r="H163" s="1" t="s">
        <v>387</v>
      </c>
      <c r="I163" s="1">
        <v>3</v>
      </c>
      <c r="J163" s="1" t="s">
        <v>16</v>
      </c>
    </row>
    <row r="164" spans="1:31" ht="210" x14ac:dyDescent="0.25">
      <c r="A164" s="1">
        <v>42</v>
      </c>
      <c r="B164" s="1" t="s">
        <v>9</v>
      </c>
      <c r="C164" s="1" t="s">
        <v>10</v>
      </c>
      <c r="D164" s="2" t="s">
        <v>388</v>
      </c>
      <c r="E164" s="1" t="s">
        <v>12</v>
      </c>
      <c r="F164" s="2" t="s">
        <v>389</v>
      </c>
      <c r="G164" s="1" t="s">
        <v>390</v>
      </c>
      <c r="H164" s="1" t="e">
        <f>-2 / 30 / 0</f>
        <v>#DIV/0!</v>
      </c>
      <c r="I164" s="1">
        <v>3</v>
      </c>
      <c r="J164" s="1" t="s">
        <v>16</v>
      </c>
    </row>
    <row r="165" spans="1:31" ht="210" x14ac:dyDescent="0.25">
      <c r="A165" s="1">
        <v>43</v>
      </c>
      <c r="B165" s="1" t="s">
        <v>9</v>
      </c>
      <c r="C165" s="1" t="s">
        <v>10</v>
      </c>
      <c r="D165" s="2" t="s">
        <v>391</v>
      </c>
      <c r="E165" s="1" t="s">
        <v>12</v>
      </c>
      <c r="F165" s="2" t="s">
        <v>392</v>
      </c>
      <c r="G165" s="1" t="s">
        <v>393</v>
      </c>
      <c r="H165" s="1" t="s">
        <v>383</v>
      </c>
      <c r="I165" s="1">
        <v>3</v>
      </c>
      <c r="J165" s="1" t="s">
        <v>16</v>
      </c>
    </row>
    <row r="166" spans="1:31" ht="195" x14ac:dyDescent="0.25">
      <c r="A166" s="1">
        <v>44</v>
      </c>
      <c r="B166" s="1" t="s">
        <v>9</v>
      </c>
      <c r="C166" s="1" t="s">
        <v>17</v>
      </c>
      <c r="D166" s="2" t="s">
        <v>394</v>
      </c>
      <c r="E166" s="1" t="s">
        <v>12</v>
      </c>
      <c r="F166" s="2" t="s">
        <v>395</v>
      </c>
      <c r="G166" s="1" t="s">
        <v>396</v>
      </c>
      <c r="H166" s="3">
        <v>36555</v>
      </c>
      <c r="I166" s="1">
        <v>3</v>
      </c>
      <c r="J166" s="1" t="s">
        <v>16</v>
      </c>
    </row>
    <row r="167" spans="1:31" ht="195" x14ac:dyDescent="0.25">
      <c r="A167" s="1">
        <v>45</v>
      </c>
      <c r="B167" s="1" t="s">
        <v>9</v>
      </c>
      <c r="C167" s="1" t="s">
        <v>10</v>
      </c>
      <c r="D167" s="2" t="s">
        <v>397</v>
      </c>
      <c r="E167" s="1" t="s">
        <v>12</v>
      </c>
      <c r="F167" s="2" t="s">
        <v>398</v>
      </c>
      <c r="G167" s="1" t="s">
        <v>373</v>
      </c>
      <c r="H167" s="1" t="e">
        <f>-6 / 30 / 0</f>
        <v>#DIV/0!</v>
      </c>
      <c r="I167" s="1">
        <v>3</v>
      </c>
      <c r="J167" s="1" t="s">
        <v>16</v>
      </c>
    </row>
    <row r="168" spans="1:31" ht="195" x14ac:dyDescent="0.25">
      <c r="A168" s="1">
        <v>46</v>
      </c>
      <c r="B168" s="1" t="s">
        <v>9</v>
      </c>
      <c r="C168" s="1" t="s">
        <v>10</v>
      </c>
      <c r="D168" s="2" t="s">
        <v>399</v>
      </c>
      <c r="E168" s="1" t="s">
        <v>12</v>
      </c>
      <c r="F168" s="2" t="s">
        <v>400</v>
      </c>
      <c r="G168" s="1" t="s">
        <v>401</v>
      </c>
      <c r="H168" s="3">
        <v>36555</v>
      </c>
      <c r="I168" s="1">
        <v>3</v>
      </c>
      <c r="J168" s="1" t="s">
        <v>16</v>
      </c>
    </row>
    <row r="169" spans="1:31" ht="195" x14ac:dyDescent="0.25">
      <c r="A169" s="1">
        <v>47</v>
      </c>
      <c r="B169" s="1" t="s">
        <v>9</v>
      </c>
      <c r="C169" s="1" t="s">
        <v>10</v>
      </c>
      <c r="D169" s="2" t="s">
        <v>402</v>
      </c>
      <c r="E169" s="1" t="s">
        <v>12</v>
      </c>
      <c r="F169" s="2" t="s">
        <v>403</v>
      </c>
      <c r="G169" s="1" t="s">
        <v>404</v>
      </c>
      <c r="H169" s="3">
        <v>36615</v>
      </c>
      <c r="I169" s="1">
        <v>3</v>
      </c>
      <c r="J169" s="1" t="s">
        <v>16</v>
      </c>
    </row>
    <row r="170" spans="1:31" ht="195" x14ac:dyDescent="0.25">
      <c r="A170" s="1">
        <v>48</v>
      </c>
      <c r="B170" s="1" t="s">
        <v>9</v>
      </c>
      <c r="C170" s="1" t="s">
        <v>17</v>
      </c>
      <c r="D170" s="2" t="s">
        <v>405</v>
      </c>
      <c r="E170" s="1" t="s">
        <v>12</v>
      </c>
      <c r="F170" s="2" t="s">
        <v>406</v>
      </c>
      <c r="G170" s="1" t="s">
        <v>407</v>
      </c>
      <c r="H170" s="3">
        <v>36555</v>
      </c>
      <c r="I170" s="1">
        <v>3</v>
      </c>
      <c r="J170" s="1" t="s">
        <v>16</v>
      </c>
    </row>
    <row r="171" spans="1:31" ht="195" x14ac:dyDescent="0.25">
      <c r="A171" s="1">
        <v>49</v>
      </c>
      <c r="B171" s="1" t="s">
        <v>9</v>
      </c>
      <c r="C171" s="1" t="s">
        <v>17</v>
      </c>
      <c r="D171" s="2" t="s">
        <v>408</v>
      </c>
      <c r="E171" s="1" t="s">
        <v>12</v>
      </c>
      <c r="F171" s="2" t="s">
        <v>409</v>
      </c>
      <c r="G171" s="1" t="s">
        <v>373</v>
      </c>
      <c r="H171" s="3">
        <v>36729</v>
      </c>
      <c r="I171" s="1">
        <v>3</v>
      </c>
      <c r="J171" s="1" t="s">
        <v>16</v>
      </c>
    </row>
    <row r="172" spans="1:31" ht="210" x14ac:dyDescent="0.25">
      <c r="A172" s="1">
        <v>50</v>
      </c>
      <c r="B172" s="1" t="s">
        <v>9</v>
      </c>
      <c r="C172" s="1" t="s">
        <v>17</v>
      </c>
      <c r="D172" s="2" t="s">
        <v>410</v>
      </c>
      <c r="E172" s="1" t="s">
        <v>12</v>
      </c>
      <c r="F172" s="2" t="s">
        <v>411</v>
      </c>
      <c r="G172" s="1" t="s">
        <v>386</v>
      </c>
      <c r="H172" s="3">
        <v>36646</v>
      </c>
      <c r="I172" s="1">
        <v>3</v>
      </c>
      <c r="J172" s="1" t="s">
        <v>16</v>
      </c>
    </row>
    <row r="173" spans="1:31" ht="315" x14ac:dyDescent="0.25">
      <c r="A173" s="1">
        <v>51</v>
      </c>
      <c r="B173" s="1" t="s">
        <v>9</v>
      </c>
      <c r="C173" s="1" t="s">
        <v>17</v>
      </c>
      <c r="D173" s="2" t="s">
        <v>412</v>
      </c>
      <c r="E173" s="1" t="s">
        <v>12</v>
      </c>
      <c r="F173" s="2" t="s">
        <v>413</v>
      </c>
      <c r="G173" s="1" t="s">
        <v>414</v>
      </c>
      <c r="H173" s="1" t="s">
        <v>415</v>
      </c>
      <c r="I173" s="1">
        <v>4</v>
      </c>
      <c r="J173" s="1" t="s">
        <v>16</v>
      </c>
      <c r="Q173">
        <v>0</v>
      </c>
      <c r="R173">
        <v>16</v>
      </c>
      <c r="AD173">
        <v>0</v>
      </c>
      <c r="AE173">
        <v>16</v>
      </c>
    </row>
    <row r="175" spans="1:31" ht="30" customHeight="1" x14ac:dyDescent="0.25">
      <c r="A175" s="1"/>
      <c r="B175" s="4" t="s">
        <v>0</v>
      </c>
      <c r="C175" s="4"/>
      <c r="D175" s="1"/>
      <c r="E175" s="4" t="s">
        <v>1</v>
      </c>
      <c r="F175" s="4"/>
      <c r="G175" s="1"/>
      <c r="H175" s="4" t="s">
        <v>2</v>
      </c>
      <c r="I175" s="4"/>
      <c r="J175" s="1"/>
      <c r="K175" s="4" t="s">
        <v>3</v>
      </c>
      <c r="L175" s="4"/>
      <c r="M175" s="1"/>
      <c r="N175" s="4" t="s">
        <v>4</v>
      </c>
      <c r="O175" s="4"/>
      <c r="P175" s="1"/>
      <c r="Q175" s="4" t="s">
        <v>5</v>
      </c>
      <c r="R175" s="4"/>
      <c r="S175" s="1"/>
      <c r="T175" s="4" t="s">
        <v>6</v>
      </c>
      <c r="U175" s="4"/>
      <c r="V175" s="1"/>
      <c r="W175" s="4" t="s">
        <v>7</v>
      </c>
      <c r="X175" s="4"/>
      <c r="Y175" s="1"/>
      <c r="Z175" s="4" t="s">
        <v>8</v>
      </c>
      <c r="AA175" s="4"/>
      <c r="AB175" s="1"/>
    </row>
    <row r="176" spans="1:31" ht="90" customHeight="1" x14ac:dyDescent="0.25">
      <c r="A176" s="1">
        <v>14</v>
      </c>
      <c r="B176" s="4" t="s">
        <v>9</v>
      </c>
      <c r="C176" s="4"/>
      <c r="D176" s="4"/>
      <c r="E176" s="4" t="s">
        <v>17</v>
      </c>
      <c r="F176" s="4"/>
      <c r="G176" s="4"/>
      <c r="H176" s="5" t="s">
        <v>426</v>
      </c>
      <c r="I176" s="5"/>
      <c r="J176" s="5"/>
      <c r="K176" s="4" t="s">
        <v>12</v>
      </c>
      <c r="L176" s="4"/>
      <c r="M176" s="4"/>
      <c r="N176" s="5" t="s">
        <v>427</v>
      </c>
      <c r="O176" s="5"/>
      <c r="P176" s="5"/>
      <c r="Q176" s="4" t="s">
        <v>428</v>
      </c>
      <c r="R176" s="4"/>
      <c r="S176" s="4"/>
      <c r="T176" s="4" t="s">
        <v>294</v>
      </c>
      <c r="U176" s="4"/>
      <c r="V176" s="4"/>
      <c r="W176" s="4">
        <v>3</v>
      </c>
      <c r="X176" s="4"/>
      <c r="Y176" s="4"/>
      <c r="Z176" s="4" t="s">
        <v>16</v>
      </c>
      <c r="AA176" s="4"/>
      <c r="AB176" s="4"/>
    </row>
    <row r="177" spans="1:31" ht="165" customHeight="1" x14ac:dyDescent="0.25">
      <c r="A177" s="1">
        <v>15</v>
      </c>
      <c r="B177" s="4" t="s">
        <v>9</v>
      </c>
      <c r="C177" s="4"/>
      <c r="D177" s="4"/>
      <c r="E177" s="4" t="s">
        <v>17</v>
      </c>
      <c r="F177" s="4"/>
      <c r="G177" s="4"/>
      <c r="H177" s="5" t="s">
        <v>429</v>
      </c>
      <c r="I177" s="5"/>
      <c r="J177" s="5"/>
      <c r="K177" s="4" t="s">
        <v>12</v>
      </c>
      <c r="L177" s="4"/>
      <c r="M177" s="4"/>
      <c r="N177" s="5" t="s">
        <v>430</v>
      </c>
      <c r="O177" s="5"/>
      <c r="P177" s="5"/>
      <c r="Q177" s="4" t="s">
        <v>431</v>
      </c>
      <c r="R177" s="4"/>
      <c r="S177" s="4"/>
      <c r="T177" s="4" t="s">
        <v>432</v>
      </c>
      <c r="U177" s="4"/>
      <c r="V177" s="4"/>
      <c r="W177" s="4">
        <v>3</v>
      </c>
      <c r="X177" s="4"/>
      <c r="Y177" s="4"/>
      <c r="Z177" s="4" t="s">
        <v>16</v>
      </c>
      <c r="AA177" s="4"/>
      <c r="AB177" s="4"/>
    </row>
    <row r="178" spans="1:31" ht="165" customHeight="1" x14ac:dyDescent="0.25">
      <c r="A178" s="1">
        <v>16</v>
      </c>
      <c r="B178" s="4" t="s">
        <v>9</v>
      </c>
      <c r="C178" s="4"/>
      <c r="D178" s="4"/>
      <c r="E178" s="4" t="s">
        <v>17</v>
      </c>
      <c r="F178" s="4"/>
      <c r="G178" s="4"/>
      <c r="H178" s="5" t="s">
        <v>433</v>
      </c>
      <c r="I178" s="5"/>
      <c r="J178" s="5"/>
      <c r="K178" s="4" t="s">
        <v>12</v>
      </c>
      <c r="L178" s="4"/>
      <c r="M178" s="4"/>
      <c r="N178" s="5" t="s">
        <v>434</v>
      </c>
      <c r="O178" s="5"/>
      <c r="P178" s="5"/>
      <c r="Q178" s="4" t="s">
        <v>435</v>
      </c>
      <c r="R178" s="4"/>
      <c r="S178" s="4"/>
      <c r="T178" s="4" t="s">
        <v>436</v>
      </c>
      <c r="U178" s="4"/>
      <c r="V178" s="4"/>
      <c r="W178" s="4">
        <v>3</v>
      </c>
      <c r="X178" s="4"/>
      <c r="Y178" s="4"/>
      <c r="Z178" s="4" t="s">
        <v>16</v>
      </c>
      <c r="AA178" s="4"/>
      <c r="AB178" s="4"/>
    </row>
    <row r="179" spans="1:31" ht="120" customHeight="1" x14ac:dyDescent="0.25">
      <c r="A179" s="1">
        <v>17</v>
      </c>
      <c r="B179" s="4" t="s">
        <v>9</v>
      </c>
      <c r="C179" s="4"/>
      <c r="D179" s="4"/>
      <c r="E179" s="4" t="s">
        <v>17</v>
      </c>
      <c r="F179" s="4"/>
      <c r="G179" s="4"/>
      <c r="H179" s="5" t="s">
        <v>437</v>
      </c>
      <c r="I179" s="5"/>
      <c r="J179" s="5"/>
      <c r="K179" s="4" t="s">
        <v>12</v>
      </c>
      <c r="L179" s="4"/>
      <c r="M179" s="4"/>
      <c r="N179" s="5" t="s">
        <v>438</v>
      </c>
      <c r="O179" s="5"/>
      <c r="P179" s="5"/>
      <c r="Q179" s="4" t="s">
        <v>439</v>
      </c>
      <c r="R179" s="4"/>
      <c r="S179" s="4"/>
      <c r="T179" s="4" t="s">
        <v>57</v>
      </c>
      <c r="U179" s="4"/>
      <c r="V179" s="4"/>
      <c r="W179" s="4">
        <v>3</v>
      </c>
      <c r="X179" s="4"/>
      <c r="Y179" s="4"/>
      <c r="Z179" s="4" t="s">
        <v>16</v>
      </c>
      <c r="AA179" s="4"/>
      <c r="AB179" s="4"/>
    </row>
    <row r="180" spans="1:31" ht="75" customHeight="1" x14ac:dyDescent="0.25">
      <c r="A180" s="1">
        <v>18</v>
      </c>
      <c r="B180" s="4" t="s">
        <v>9</v>
      </c>
      <c r="C180" s="4"/>
      <c r="D180" s="4"/>
      <c r="E180" s="4" t="s">
        <v>10</v>
      </c>
      <c r="F180" s="4"/>
      <c r="G180" s="4"/>
      <c r="H180" s="5" t="s">
        <v>440</v>
      </c>
      <c r="I180" s="5"/>
      <c r="J180" s="5"/>
      <c r="K180" s="4" t="s">
        <v>12</v>
      </c>
      <c r="L180" s="4"/>
      <c r="M180" s="4"/>
      <c r="N180" s="5" t="s">
        <v>441</v>
      </c>
      <c r="O180" s="5"/>
      <c r="P180" s="5"/>
      <c r="Q180" s="4" t="s">
        <v>442</v>
      </c>
      <c r="R180" s="4"/>
      <c r="S180" s="4"/>
      <c r="T180" s="4" t="e">
        <f>-1 / 25 / 0</f>
        <v>#DIV/0!</v>
      </c>
      <c r="U180" s="4"/>
      <c r="V180" s="4"/>
      <c r="W180" s="4">
        <v>3</v>
      </c>
      <c r="X180" s="4"/>
      <c r="Y180" s="4"/>
      <c r="Z180" s="4" t="s">
        <v>16</v>
      </c>
      <c r="AA180" s="4"/>
      <c r="AB180" s="4"/>
    </row>
    <row r="181" spans="1:31" ht="75" customHeight="1" x14ac:dyDescent="0.25">
      <c r="A181" s="1">
        <v>19</v>
      </c>
      <c r="B181" s="4" t="s">
        <v>9</v>
      </c>
      <c r="C181" s="4"/>
      <c r="D181" s="4"/>
      <c r="E181" s="4" t="s">
        <v>17</v>
      </c>
      <c r="F181" s="4"/>
      <c r="G181" s="4"/>
      <c r="H181" s="5" t="s">
        <v>443</v>
      </c>
      <c r="I181" s="5"/>
      <c r="J181" s="5"/>
      <c r="K181" s="4" t="s">
        <v>12</v>
      </c>
      <c r="L181" s="4"/>
      <c r="M181" s="4"/>
      <c r="N181" s="5" t="s">
        <v>444</v>
      </c>
      <c r="O181" s="5"/>
      <c r="P181" s="5"/>
      <c r="Q181" s="4" t="s">
        <v>445</v>
      </c>
      <c r="R181" s="4"/>
      <c r="S181" s="4"/>
      <c r="T181" s="6">
        <v>36605</v>
      </c>
      <c r="U181" s="6"/>
      <c r="V181" s="6"/>
      <c r="W181" s="4">
        <v>3</v>
      </c>
      <c r="X181" s="4"/>
      <c r="Y181" s="4"/>
      <c r="Z181" s="4" t="s">
        <v>16</v>
      </c>
      <c r="AA181" s="4"/>
      <c r="AB181" s="4"/>
    </row>
    <row r="182" spans="1:31" ht="75" customHeight="1" x14ac:dyDescent="0.25">
      <c r="A182" s="1">
        <v>20</v>
      </c>
      <c r="B182" s="4" t="s">
        <v>9</v>
      </c>
      <c r="C182" s="4"/>
      <c r="D182" s="4"/>
      <c r="E182" s="4" t="s">
        <v>17</v>
      </c>
      <c r="F182" s="4"/>
      <c r="G182" s="4"/>
      <c r="H182" s="5" t="s">
        <v>446</v>
      </c>
      <c r="I182" s="5"/>
      <c r="J182" s="5"/>
      <c r="K182" s="4" t="s">
        <v>12</v>
      </c>
      <c r="L182" s="4"/>
      <c r="M182" s="4"/>
      <c r="N182" s="5" t="s">
        <v>447</v>
      </c>
      <c r="O182" s="5"/>
      <c r="P182" s="5"/>
      <c r="Q182" s="4" t="s">
        <v>448</v>
      </c>
      <c r="R182" s="4"/>
      <c r="S182" s="4"/>
      <c r="T182" s="4" t="s">
        <v>449</v>
      </c>
      <c r="U182" s="4"/>
      <c r="V182" s="4"/>
    </row>
    <row r="184" spans="1:31" ht="30" customHeight="1" x14ac:dyDescent="0.25">
      <c r="A184" s="1"/>
      <c r="B184" s="4" t="s">
        <v>0</v>
      </c>
      <c r="C184" s="4"/>
      <c r="D184" s="1"/>
      <c r="E184" s="4" t="s">
        <v>1</v>
      </c>
      <c r="F184" s="4"/>
      <c r="G184" s="1"/>
      <c r="H184" s="4" t="s">
        <v>2</v>
      </c>
      <c r="I184" s="4"/>
      <c r="J184" s="1"/>
      <c r="K184" s="4" t="s">
        <v>3</v>
      </c>
      <c r="L184" s="4"/>
      <c r="M184" s="1"/>
      <c r="N184" s="4" t="s">
        <v>4</v>
      </c>
      <c r="O184" s="4"/>
      <c r="P184" s="1"/>
      <c r="Q184" s="4" t="s">
        <v>5</v>
      </c>
      <c r="R184" s="4"/>
      <c r="S184" s="1"/>
      <c r="T184" s="4" t="s">
        <v>6</v>
      </c>
      <c r="U184" s="4"/>
      <c r="V184" s="1"/>
      <c r="W184" s="4" t="s">
        <v>7</v>
      </c>
      <c r="X184" s="4"/>
      <c r="Y184" s="1"/>
      <c r="Z184" s="4" t="s">
        <v>8</v>
      </c>
      <c r="AA184" s="4"/>
      <c r="AB184" s="1"/>
    </row>
    <row r="185" spans="1:31" ht="60" customHeight="1" x14ac:dyDescent="0.25">
      <c r="A185" s="1">
        <v>21</v>
      </c>
      <c r="B185" s="4" t="s">
        <v>9</v>
      </c>
      <c r="C185" s="4"/>
      <c r="D185" s="4"/>
      <c r="E185" s="4" t="s">
        <v>17</v>
      </c>
      <c r="F185" s="4"/>
      <c r="G185" s="4"/>
      <c r="H185" s="5" t="s">
        <v>450</v>
      </c>
      <c r="I185" s="5"/>
      <c r="J185" s="5"/>
      <c r="K185" s="4" t="s">
        <v>12</v>
      </c>
      <c r="L185" s="4"/>
      <c r="M185" s="4"/>
      <c r="N185" s="5" t="s">
        <v>451</v>
      </c>
      <c r="O185" s="5"/>
      <c r="P185" s="5"/>
      <c r="Q185" s="4" t="s">
        <v>452</v>
      </c>
      <c r="R185" s="4"/>
      <c r="S185" s="4"/>
      <c r="T185" s="6">
        <v>36758</v>
      </c>
      <c r="U185" s="6"/>
      <c r="V185" s="6"/>
      <c r="W185" s="4">
        <v>3</v>
      </c>
      <c r="X185" s="4"/>
      <c r="Y185" s="4"/>
      <c r="Z185" s="4" t="s">
        <v>16</v>
      </c>
      <c r="AA185" s="4"/>
      <c r="AB185" s="4"/>
    </row>
    <row r="186" spans="1:31" ht="105" customHeight="1" x14ac:dyDescent="0.25">
      <c r="A186" s="1">
        <v>22</v>
      </c>
      <c r="B186" s="4" t="s">
        <v>9</v>
      </c>
      <c r="C186" s="4"/>
      <c r="D186" s="4"/>
      <c r="E186" s="4" t="s">
        <v>17</v>
      </c>
      <c r="F186" s="4"/>
      <c r="G186" s="4"/>
      <c r="H186" s="5" t="s">
        <v>453</v>
      </c>
      <c r="I186" s="5"/>
      <c r="J186" s="5"/>
      <c r="K186" s="4" t="s">
        <v>12</v>
      </c>
      <c r="L186" s="4"/>
      <c r="M186" s="4"/>
      <c r="N186" s="5" t="s">
        <v>454</v>
      </c>
      <c r="O186" s="5"/>
      <c r="P186" s="5"/>
      <c r="Q186" s="4" t="s">
        <v>452</v>
      </c>
      <c r="R186" s="4"/>
      <c r="S186" s="4"/>
      <c r="T186" s="6">
        <v>36595</v>
      </c>
      <c r="U186" s="6"/>
      <c r="V186" s="6"/>
      <c r="W186" s="4">
        <v>1</v>
      </c>
      <c r="X186" s="4"/>
      <c r="Y186" s="4"/>
      <c r="Z186" s="4" t="s">
        <v>16</v>
      </c>
      <c r="AA186" s="4"/>
      <c r="AB186" s="4"/>
    </row>
    <row r="187" spans="1:31" ht="75" customHeight="1" x14ac:dyDescent="0.25">
      <c r="A187" s="1">
        <v>23</v>
      </c>
      <c r="B187" s="4" t="s">
        <v>9</v>
      </c>
      <c r="C187" s="4"/>
      <c r="D187" s="4"/>
      <c r="E187" s="4" t="s">
        <v>17</v>
      </c>
      <c r="F187" s="4"/>
      <c r="G187" s="4"/>
      <c r="H187" s="5" t="s">
        <v>455</v>
      </c>
      <c r="I187" s="5"/>
      <c r="J187" s="5"/>
      <c r="K187" s="4" t="s">
        <v>12</v>
      </c>
      <c r="L187" s="4"/>
      <c r="M187" s="4"/>
      <c r="N187" s="4" t="s">
        <v>247</v>
      </c>
      <c r="O187" s="4"/>
      <c r="P187" s="4"/>
      <c r="Q187" s="4" t="s">
        <v>445</v>
      </c>
      <c r="R187" s="4"/>
      <c r="S187" s="4"/>
      <c r="T187" s="6">
        <v>36779</v>
      </c>
      <c r="U187" s="6"/>
      <c r="V187" s="6"/>
      <c r="W187" s="4">
        <v>1</v>
      </c>
      <c r="X187" s="4"/>
      <c r="Y187" s="4"/>
      <c r="Z187" s="4" t="s">
        <v>16</v>
      </c>
      <c r="AA187" s="4"/>
      <c r="AB187" s="4"/>
    </row>
    <row r="188" spans="1:31" ht="75" customHeight="1" x14ac:dyDescent="0.25">
      <c r="A188" s="1">
        <v>24</v>
      </c>
      <c r="B188" s="4" t="s">
        <v>9</v>
      </c>
      <c r="C188" s="4"/>
      <c r="D188" s="4"/>
      <c r="E188" s="4" t="s">
        <v>17</v>
      </c>
      <c r="F188" s="4"/>
      <c r="G188" s="4"/>
      <c r="H188" s="5" t="s">
        <v>456</v>
      </c>
      <c r="I188" s="5"/>
      <c r="J188" s="5"/>
      <c r="K188" s="4" t="s">
        <v>12</v>
      </c>
      <c r="L188" s="4"/>
      <c r="M188" s="4"/>
      <c r="N188" s="4" t="s">
        <v>247</v>
      </c>
      <c r="O188" s="4"/>
      <c r="P188" s="4"/>
      <c r="Q188" s="4" t="s">
        <v>452</v>
      </c>
      <c r="R188" s="4"/>
      <c r="S188" s="4"/>
      <c r="T188" s="6">
        <v>36779</v>
      </c>
      <c r="U188" s="6"/>
      <c r="V188" s="6"/>
      <c r="W188" s="4">
        <v>1</v>
      </c>
      <c r="X188" s="4"/>
      <c r="Y188" s="4"/>
      <c r="Z188" s="4" t="s">
        <v>16</v>
      </c>
      <c r="AA188" s="4"/>
      <c r="AB188" s="4"/>
    </row>
    <row r="189" spans="1:31" ht="75" customHeight="1" x14ac:dyDescent="0.25">
      <c r="A189" s="1">
        <v>25</v>
      </c>
      <c r="B189" s="4" t="s">
        <v>9</v>
      </c>
      <c r="C189" s="4"/>
      <c r="D189" s="4"/>
      <c r="E189" s="4" t="s">
        <v>17</v>
      </c>
      <c r="F189" s="4"/>
      <c r="G189" s="4"/>
      <c r="H189" s="5" t="s">
        <v>457</v>
      </c>
      <c r="I189" s="5"/>
      <c r="J189" s="5"/>
      <c r="K189" s="4" t="s">
        <v>12</v>
      </c>
      <c r="L189" s="4"/>
      <c r="M189" s="4"/>
      <c r="N189" s="4" t="s">
        <v>247</v>
      </c>
      <c r="O189" s="4"/>
      <c r="P189" s="4"/>
      <c r="Q189" s="4" t="s">
        <v>448</v>
      </c>
      <c r="R189" s="4"/>
      <c r="S189" s="4"/>
      <c r="T189" s="6">
        <v>36809</v>
      </c>
      <c r="U189" s="6"/>
      <c r="V189" s="6"/>
      <c r="W189" s="4">
        <v>1</v>
      </c>
      <c r="X189" s="4"/>
      <c r="Y189" s="4"/>
      <c r="Z189" s="4" t="s">
        <v>16</v>
      </c>
      <c r="AA189" s="4"/>
      <c r="AB189" s="4"/>
    </row>
    <row r="190" spans="1:31" ht="120" customHeight="1" x14ac:dyDescent="0.25">
      <c r="A190" s="1">
        <v>26</v>
      </c>
      <c r="B190" s="4" t="s">
        <v>9</v>
      </c>
      <c r="C190" s="4"/>
      <c r="D190" s="4"/>
      <c r="E190" s="4" t="s">
        <v>17</v>
      </c>
      <c r="F190" s="4"/>
      <c r="G190" s="4"/>
      <c r="H190" s="5" t="s">
        <v>458</v>
      </c>
      <c r="I190" s="5"/>
      <c r="J190" s="5"/>
      <c r="K190" s="4" t="s">
        <v>12</v>
      </c>
      <c r="L190" s="4"/>
      <c r="M190" s="4"/>
      <c r="N190" s="4" t="s">
        <v>459</v>
      </c>
      <c r="O190" s="4"/>
      <c r="P190" s="4"/>
      <c r="Q190" s="4" t="s">
        <v>460</v>
      </c>
      <c r="R190" s="4"/>
      <c r="S190" s="4"/>
      <c r="T190" s="6">
        <v>36606</v>
      </c>
      <c r="U190" s="6"/>
      <c r="V190" s="6"/>
      <c r="W190" s="4">
        <v>1</v>
      </c>
      <c r="X190" s="4"/>
      <c r="Y190" s="4"/>
      <c r="Z190" s="4" t="s">
        <v>16</v>
      </c>
      <c r="AA190" s="4"/>
      <c r="AB190" s="4"/>
      <c r="AD190">
        <v>0</v>
      </c>
      <c r="AE190">
        <v>1</v>
      </c>
    </row>
    <row r="191" spans="1:31" ht="120" customHeight="1" x14ac:dyDescent="0.25">
      <c r="A191" s="1">
        <v>27</v>
      </c>
      <c r="B191" s="4" t="s">
        <v>9</v>
      </c>
      <c r="C191" s="4"/>
      <c r="D191" s="4"/>
      <c r="E191" s="4" t="s">
        <v>17</v>
      </c>
      <c r="F191" s="4"/>
      <c r="G191" s="4"/>
      <c r="H191" s="5" t="s">
        <v>461</v>
      </c>
      <c r="I191" s="5"/>
      <c r="J191" s="5"/>
      <c r="K191" s="4" t="s">
        <v>12</v>
      </c>
      <c r="L191" s="4"/>
      <c r="M191" s="4"/>
      <c r="N191" s="5" t="s">
        <v>462</v>
      </c>
      <c r="O191" s="5"/>
      <c r="P191" s="5"/>
      <c r="Q191" s="4" t="s">
        <v>445</v>
      </c>
      <c r="R191" s="4"/>
      <c r="S191" s="4"/>
      <c r="T191" s="6">
        <v>36576</v>
      </c>
      <c r="U191" s="6"/>
      <c r="V191" s="6"/>
      <c r="W191" s="4">
        <v>1</v>
      </c>
      <c r="X191" s="4"/>
      <c r="Y191" s="4"/>
      <c r="Z191" s="4" t="s">
        <v>16</v>
      </c>
      <c r="AA191" s="4"/>
      <c r="AB191" s="4"/>
    </row>
    <row r="192" spans="1:31" ht="120" customHeight="1" x14ac:dyDescent="0.25">
      <c r="A192" s="1">
        <v>28</v>
      </c>
      <c r="B192" s="4" t="s">
        <v>9</v>
      </c>
      <c r="C192" s="4"/>
      <c r="D192" s="4"/>
      <c r="E192" s="4" t="s">
        <v>17</v>
      </c>
      <c r="F192" s="4"/>
      <c r="G192" s="4"/>
      <c r="H192" s="5" t="s">
        <v>463</v>
      </c>
      <c r="I192" s="5"/>
      <c r="J192" s="5"/>
      <c r="K192" s="4" t="s">
        <v>12</v>
      </c>
      <c r="L192" s="4"/>
      <c r="M192" s="4"/>
      <c r="N192" s="5" t="s">
        <v>464</v>
      </c>
      <c r="O192" s="5"/>
      <c r="P192" s="5"/>
      <c r="Q192" s="4" t="s">
        <v>435</v>
      </c>
      <c r="R192" s="4"/>
      <c r="S192" s="4"/>
      <c r="T192" s="6">
        <v>36697</v>
      </c>
      <c r="U192" s="6"/>
      <c r="V192" s="6"/>
      <c r="W192" s="4">
        <v>1</v>
      </c>
      <c r="X192" s="4"/>
      <c r="Y192" s="4"/>
      <c r="Z192" s="4" t="s">
        <v>16</v>
      </c>
      <c r="AA192" s="4"/>
      <c r="AB192" s="4"/>
    </row>
    <row r="193" spans="1:32" ht="120" customHeight="1" x14ac:dyDescent="0.25">
      <c r="A193" s="1">
        <v>29</v>
      </c>
      <c r="B193" s="4" t="s">
        <v>9</v>
      </c>
      <c r="C193" s="4"/>
      <c r="D193" s="4"/>
      <c r="E193" s="4" t="s">
        <v>17</v>
      </c>
      <c r="F193" s="4"/>
      <c r="G193" s="4"/>
      <c r="H193" s="5" t="s">
        <v>465</v>
      </c>
      <c r="I193" s="5"/>
      <c r="J193" s="5"/>
      <c r="K193" s="4" t="s">
        <v>12</v>
      </c>
      <c r="L193" s="4"/>
      <c r="M193" s="4"/>
      <c r="N193" s="5" t="s">
        <v>466</v>
      </c>
      <c r="O193" s="5"/>
      <c r="P193" s="5"/>
      <c r="Q193" s="4" t="s">
        <v>439</v>
      </c>
      <c r="R193" s="4"/>
      <c r="S193" s="4"/>
      <c r="T193" s="6">
        <v>36636</v>
      </c>
      <c r="U193" s="6"/>
      <c r="V193" s="6"/>
      <c r="W193" s="4">
        <v>1</v>
      </c>
      <c r="X193" s="4"/>
      <c r="Y193" s="4"/>
      <c r="Z193" s="4" t="s">
        <v>16</v>
      </c>
      <c r="AA193" s="4"/>
      <c r="AB193" s="4"/>
    </row>
    <row r="194" spans="1:32" ht="120" customHeight="1" x14ac:dyDescent="0.25">
      <c r="A194" s="1">
        <v>30</v>
      </c>
      <c r="B194" s="4" t="s">
        <v>9</v>
      </c>
      <c r="C194" s="4"/>
      <c r="D194" s="4"/>
      <c r="E194" s="4" t="s">
        <v>17</v>
      </c>
      <c r="F194" s="4"/>
      <c r="G194" s="4"/>
      <c r="H194" s="5" t="s">
        <v>467</v>
      </c>
      <c r="I194" s="5"/>
      <c r="J194" s="5"/>
      <c r="K194" s="4" t="s">
        <v>12</v>
      </c>
      <c r="L194" s="4"/>
      <c r="M194" s="4"/>
      <c r="N194" s="5" t="s">
        <v>468</v>
      </c>
      <c r="O194" s="5"/>
      <c r="P194" s="5"/>
      <c r="Q194" s="4" t="s">
        <v>469</v>
      </c>
      <c r="R194" s="4"/>
      <c r="S194" s="4"/>
      <c r="T194" s="6">
        <v>36789</v>
      </c>
      <c r="U194" s="6"/>
      <c r="V194" s="6"/>
      <c r="W194" s="4">
        <v>1</v>
      </c>
      <c r="X194" s="4"/>
      <c r="Y194" s="4"/>
      <c r="Z194" s="4" t="s">
        <v>16</v>
      </c>
      <c r="AA194" s="4"/>
      <c r="AB194" s="4"/>
    </row>
    <row r="195" spans="1:32" ht="120" customHeight="1" x14ac:dyDescent="0.25">
      <c r="A195" s="1">
        <v>31</v>
      </c>
      <c r="B195" s="4" t="s">
        <v>9</v>
      </c>
      <c r="C195" s="4"/>
      <c r="D195" s="4"/>
      <c r="E195" s="4" t="s">
        <v>17</v>
      </c>
      <c r="F195" s="4"/>
      <c r="G195" s="4"/>
      <c r="H195" s="5" t="s">
        <v>470</v>
      </c>
      <c r="I195" s="5"/>
      <c r="J195" s="5"/>
      <c r="K195" s="4" t="s">
        <v>12</v>
      </c>
      <c r="L195" s="4"/>
      <c r="M195" s="4"/>
      <c r="N195" s="5" t="s">
        <v>471</v>
      </c>
      <c r="O195" s="5"/>
      <c r="P195" s="5"/>
      <c r="Q195" s="4" t="s">
        <v>472</v>
      </c>
      <c r="R195" s="4"/>
      <c r="S195" s="4"/>
      <c r="T195" s="6">
        <v>36545</v>
      </c>
      <c r="U195" s="6"/>
      <c r="V195" s="6"/>
      <c r="W195" s="4">
        <v>1</v>
      </c>
      <c r="X195" s="4"/>
      <c r="Y195" s="4"/>
      <c r="Z195" s="4" t="s">
        <v>16</v>
      </c>
      <c r="AA195" s="4"/>
      <c r="AB195" s="4"/>
    </row>
    <row r="196" spans="1:32" ht="120" customHeight="1" x14ac:dyDescent="0.25">
      <c r="A196" s="1">
        <v>32</v>
      </c>
      <c r="B196" s="4" t="s">
        <v>9</v>
      </c>
      <c r="C196" s="4"/>
      <c r="D196" s="4"/>
      <c r="E196" s="4" t="s">
        <v>17</v>
      </c>
      <c r="F196" s="4"/>
      <c r="G196" s="4"/>
      <c r="H196" s="5" t="s">
        <v>473</v>
      </c>
      <c r="I196" s="5"/>
      <c r="J196" s="5"/>
      <c r="K196" s="4" t="s">
        <v>12</v>
      </c>
      <c r="L196" s="4"/>
      <c r="M196" s="4"/>
      <c r="N196" s="5" t="s">
        <v>474</v>
      </c>
      <c r="O196" s="5"/>
      <c r="P196" s="5"/>
      <c r="Q196" s="4" t="s">
        <v>472</v>
      </c>
      <c r="R196" s="4"/>
      <c r="S196" s="4"/>
      <c r="T196" s="6">
        <v>36758</v>
      </c>
      <c r="U196" s="6"/>
      <c r="V196" s="6"/>
      <c r="W196" s="4">
        <v>1</v>
      </c>
      <c r="X196" s="4"/>
      <c r="Y196" s="4"/>
      <c r="Z196" s="4" t="s">
        <v>16</v>
      </c>
      <c r="AA196" s="4"/>
      <c r="AB196" s="4"/>
      <c r="AD196">
        <v>6</v>
      </c>
      <c r="AE196">
        <v>0</v>
      </c>
    </row>
    <row r="197" spans="1:32" ht="105" customHeight="1" x14ac:dyDescent="0.25">
      <c r="A197" s="1">
        <v>33</v>
      </c>
      <c r="B197" s="4" t="s">
        <v>9</v>
      </c>
      <c r="C197" s="4"/>
      <c r="D197" s="4"/>
      <c r="E197" s="4" t="s">
        <v>10</v>
      </c>
      <c r="F197" s="4"/>
      <c r="G197" s="4"/>
      <c r="H197" s="5" t="s">
        <v>475</v>
      </c>
      <c r="I197" s="5"/>
      <c r="J197" s="5"/>
      <c r="K197" s="4" t="s">
        <v>12</v>
      </c>
      <c r="L197" s="4"/>
      <c r="M197" s="4"/>
      <c r="N197" s="5" t="s">
        <v>476</v>
      </c>
      <c r="O197" s="5"/>
      <c r="P197" s="5"/>
      <c r="Q197" s="4" t="s">
        <v>469</v>
      </c>
      <c r="R197" s="4"/>
      <c r="S197" s="4"/>
      <c r="T197" s="6">
        <v>36545</v>
      </c>
      <c r="U197" s="6"/>
      <c r="V197" s="6"/>
      <c r="W197" s="4">
        <v>1</v>
      </c>
      <c r="X197" s="4"/>
      <c r="Y197" s="4"/>
      <c r="Z197" s="4" t="s">
        <v>16</v>
      </c>
      <c r="AA197" s="4"/>
      <c r="AB197" s="4"/>
      <c r="AD197">
        <v>0</v>
      </c>
      <c r="AE197">
        <v>1</v>
      </c>
    </row>
    <row r="198" spans="1:32" ht="60" customHeight="1" x14ac:dyDescent="0.25">
      <c r="A198" s="1">
        <v>34</v>
      </c>
      <c r="B198" s="4" t="s">
        <v>9</v>
      </c>
      <c r="C198" s="4"/>
      <c r="D198" s="4"/>
      <c r="E198" s="4" t="s">
        <v>10</v>
      </c>
      <c r="F198" s="4"/>
      <c r="G198" s="4"/>
      <c r="H198" s="5" t="s">
        <v>477</v>
      </c>
      <c r="I198" s="5"/>
      <c r="J198" s="5"/>
      <c r="K198" s="4" t="s">
        <v>12</v>
      </c>
      <c r="L198" s="4"/>
      <c r="M198" s="4"/>
      <c r="N198" s="4" t="s">
        <v>478</v>
      </c>
      <c r="O198" s="4"/>
      <c r="P198" s="4"/>
      <c r="Q198" s="4" t="s">
        <v>442</v>
      </c>
      <c r="R198" s="4"/>
      <c r="S198" s="4"/>
      <c r="T198" s="4" t="s">
        <v>479</v>
      </c>
      <c r="U198" s="4"/>
      <c r="V198" s="4"/>
      <c r="W198" s="4">
        <v>1</v>
      </c>
      <c r="X198" s="4"/>
      <c r="Y198" s="4"/>
      <c r="Z198" s="4" t="s">
        <v>16</v>
      </c>
      <c r="AA198" s="4"/>
      <c r="AB198" s="4"/>
    </row>
    <row r="199" spans="1:32" ht="60" customHeight="1" x14ac:dyDescent="0.25">
      <c r="A199" s="1">
        <v>35</v>
      </c>
      <c r="B199" s="4" t="s">
        <v>9</v>
      </c>
      <c r="C199" s="4"/>
      <c r="D199" s="4"/>
      <c r="E199" s="4" t="s">
        <v>10</v>
      </c>
      <c r="F199" s="4"/>
      <c r="G199" s="4"/>
      <c r="H199" s="5" t="s">
        <v>480</v>
      </c>
      <c r="I199" s="5"/>
      <c r="J199" s="5"/>
      <c r="K199" s="4" t="s">
        <v>12</v>
      </c>
      <c r="L199" s="4"/>
      <c r="M199" s="4"/>
      <c r="N199" s="4" t="s">
        <v>481</v>
      </c>
      <c r="O199" s="4"/>
      <c r="P199" s="4"/>
      <c r="Q199" s="4" t="s">
        <v>442</v>
      </c>
      <c r="R199" s="4"/>
      <c r="S199" s="4"/>
      <c r="T199" s="4" t="s">
        <v>479</v>
      </c>
      <c r="U199" s="4"/>
      <c r="V199" s="4"/>
      <c r="W199" s="4">
        <v>1</v>
      </c>
      <c r="X199" s="4"/>
      <c r="Y199" s="4"/>
      <c r="Z199" s="4" t="s">
        <v>16</v>
      </c>
      <c r="AA199" s="4"/>
      <c r="AB199" s="4"/>
    </row>
    <row r="200" spans="1:32" ht="60" customHeight="1" x14ac:dyDescent="0.25">
      <c r="A200" s="1">
        <v>36</v>
      </c>
      <c r="B200" s="4" t="s">
        <v>9</v>
      </c>
      <c r="C200" s="4"/>
      <c r="D200" s="4"/>
      <c r="E200" s="4" t="s">
        <v>10</v>
      </c>
      <c r="F200" s="4"/>
      <c r="G200" s="4"/>
      <c r="H200" s="5" t="s">
        <v>482</v>
      </c>
      <c r="I200" s="5"/>
      <c r="J200" s="5"/>
      <c r="K200" s="4" t="s">
        <v>12</v>
      </c>
      <c r="L200" s="4"/>
      <c r="M200" s="4"/>
      <c r="N200" s="4" t="s">
        <v>483</v>
      </c>
      <c r="O200" s="4"/>
      <c r="P200" s="4"/>
      <c r="Q200" s="4" t="s">
        <v>452</v>
      </c>
      <c r="R200" s="4"/>
      <c r="S200" s="4"/>
      <c r="T200" s="4" t="s">
        <v>479</v>
      </c>
      <c r="U200" s="4"/>
      <c r="V200" s="4"/>
      <c r="W200" s="4">
        <v>1</v>
      </c>
      <c r="X200" s="4"/>
      <c r="Y200" s="4"/>
      <c r="Z200" s="4" t="s">
        <v>16</v>
      </c>
      <c r="AA200" s="4"/>
      <c r="AB200" s="4"/>
      <c r="AD200">
        <v>3</v>
      </c>
      <c r="AE200">
        <v>0</v>
      </c>
    </row>
    <row r="201" spans="1:32" ht="90" customHeight="1" x14ac:dyDescent="0.25">
      <c r="A201" s="1">
        <v>37</v>
      </c>
      <c r="B201" s="4" t="s">
        <v>9</v>
      </c>
      <c r="C201" s="4"/>
      <c r="D201" s="4"/>
      <c r="E201" s="4" t="s">
        <v>17</v>
      </c>
      <c r="F201" s="4"/>
      <c r="G201" s="4"/>
      <c r="H201" s="5" t="s">
        <v>484</v>
      </c>
      <c r="I201" s="5"/>
      <c r="J201" s="5"/>
      <c r="K201" s="4" t="s">
        <v>12</v>
      </c>
      <c r="L201" s="4"/>
      <c r="M201" s="4"/>
      <c r="N201" s="4" t="s">
        <v>485</v>
      </c>
      <c r="O201" s="4"/>
      <c r="P201" s="4"/>
      <c r="Q201" s="4" t="s">
        <v>448</v>
      </c>
      <c r="R201" s="4"/>
      <c r="S201" s="4"/>
      <c r="T201" s="6">
        <v>36628</v>
      </c>
      <c r="U201" s="6"/>
      <c r="V201" s="6"/>
      <c r="W201" s="4">
        <v>1</v>
      </c>
      <c r="X201" s="4"/>
      <c r="Y201" s="4"/>
      <c r="Z201" s="4" t="s">
        <v>16</v>
      </c>
      <c r="AA201" s="4"/>
      <c r="AB201" s="4"/>
    </row>
    <row r="202" spans="1:32" ht="90" customHeight="1" x14ac:dyDescent="0.25">
      <c r="A202" s="1">
        <v>38</v>
      </c>
      <c r="B202" s="4" t="s">
        <v>9</v>
      </c>
      <c r="C202" s="4"/>
      <c r="D202" s="4"/>
      <c r="E202" s="4" t="s">
        <v>17</v>
      </c>
      <c r="F202" s="4"/>
      <c r="G202" s="4"/>
      <c r="H202" s="5" t="s">
        <v>486</v>
      </c>
      <c r="I202" s="5"/>
      <c r="J202" s="5"/>
      <c r="K202" s="4" t="s">
        <v>12</v>
      </c>
      <c r="L202" s="4"/>
      <c r="M202" s="4"/>
      <c r="N202" s="4" t="s">
        <v>487</v>
      </c>
      <c r="O202" s="4"/>
      <c r="P202" s="4"/>
      <c r="Q202" s="4" t="s">
        <v>448</v>
      </c>
      <c r="R202" s="4"/>
      <c r="S202" s="4"/>
      <c r="T202" s="6">
        <v>36597</v>
      </c>
      <c r="U202" s="6"/>
      <c r="V202" s="6"/>
      <c r="W202" s="4">
        <v>1</v>
      </c>
      <c r="X202" s="4"/>
      <c r="Y202" s="4"/>
      <c r="Z202" s="4" t="s">
        <v>16</v>
      </c>
      <c r="AA202" s="4"/>
      <c r="AB202" s="4"/>
      <c r="AD202">
        <v>2</v>
      </c>
      <c r="AE202">
        <v>0</v>
      </c>
    </row>
    <row r="203" spans="1:32" ht="60" customHeight="1" x14ac:dyDescent="0.25">
      <c r="A203" s="1">
        <v>39</v>
      </c>
      <c r="B203" s="4" t="s">
        <v>9</v>
      </c>
      <c r="C203" s="4"/>
      <c r="D203" s="4"/>
      <c r="E203" s="4" t="s">
        <v>10</v>
      </c>
      <c r="F203" s="4"/>
      <c r="G203" s="4"/>
      <c r="H203" s="5" t="s">
        <v>488</v>
      </c>
      <c r="I203" s="5"/>
      <c r="J203" s="5"/>
      <c r="K203" s="4" t="s">
        <v>12</v>
      </c>
      <c r="L203" s="4"/>
      <c r="M203" s="4"/>
      <c r="N203" s="4" t="s">
        <v>489</v>
      </c>
      <c r="O203" s="4"/>
      <c r="P203" s="4"/>
      <c r="Q203" s="4" t="s">
        <v>452</v>
      </c>
      <c r="R203" s="4"/>
      <c r="S203" s="4"/>
      <c r="T203" s="4" t="s">
        <v>490</v>
      </c>
      <c r="U203" s="4"/>
      <c r="V203" s="4"/>
      <c r="W203" s="4">
        <v>1</v>
      </c>
      <c r="X203" s="4"/>
      <c r="Y203" s="4"/>
      <c r="Z203" s="4" t="s">
        <v>16</v>
      </c>
      <c r="AA203" s="4"/>
      <c r="AB203" s="4"/>
      <c r="AD203">
        <v>1</v>
      </c>
      <c r="AE203">
        <v>0</v>
      </c>
    </row>
    <row r="204" spans="1:32" ht="75" customHeight="1" x14ac:dyDescent="0.25">
      <c r="A204" s="1">
        <v>40</v>
      </c>
      <c r="B204" s="4" t="s">
        <v>9</v>
      </c>
      <c r="C204" s="4"/>
      <c r="D204" s="4"/>
      <c r="E204" s="4" t="s">
        <v>17</v>
      </c>
      <c r="F204" s="4"/>
      <c r="G204" s="4"/>
      <c r="H204" s="5" t="s">
        <v>491</v>
      </c>
      <c r="I204" s="5"/>
      <c r="J204" s="5"/>
      <c r="K204" s="4" t="s">
        <v>12</v>
      </c>
      <c r="L204" s="4"/>
      <c r="M204" s="4"/>
      <c r="N204" s="5" t="s">
        <v>492</v>
      </c>
      <c r="O204" s="5"/>
      <c r="P204" s="5"/>
      <c r="Q204" s="4" t="s">
        <v>493</v>
      </c>
      <c r="R204" s="4"/>
      <c r="S204" s="4"/>
      <c r="T204" s="6">
        <v>36884</v>
      </c>
      <c r="U204" s="6"/>
      <c r="V204" s="6"/>
      <c r="AC204" s="8"/>
      <c r="AD204" s="8"/>
      <c r="AE204" s="8"/>
      <c r="AF204" s="8"/>
    </row>
    <row r="206" spans="1:32" ht="30" customHeight="1" x14ac:dyDescent="0.25">
      <c r="A206" s="1"/>
      <c r="B206" s="4" t="s">
        <v>0</v>
      </c>
      <c r="C206" s="4"/>
      <c r="D206" s="1"/>
      <c r="E206" s="4" t="s">
        <v>1</v>
      </c>
      <c r="F206" s="4"/>
      <c r="G206" s="1"/>
      <c r="H206" s="4" t="s">
        <v>2</v>
      </c>
      <c r="I206" s="4"/>
      <c r="J206" s="1"/>
      <c r="K206" s="4" t="s">
        <v>3</v>
      </c>
      <c r="L206" s="4"/>
      <c r="M206" s="1"/>
      <c r="N206" s="4" t="s">
        <v>4</v>
      </c>
      <c r="O206" s="4"/>
      <c r="P206" s="1"/>
      <c r="Q206" s="4" t="s">
        <v>5</v>
      </c>
      <c r="R206" s="4"/>
      <c r="S206" s="1"/>
      <c r="T206" s="4" t="s">
        <v>6</v>
      </c>
      <c r="U206" s="4"/>
      <c r="V206" s="1"/>
      <c r="W206" s="4" t="s">
        <v>7</v>
      </c>
      <c r="X206" s="4"/>
      <c r="Y206" s="1"/>
      <c r="Z206" s="4" t="s">
        <v>8</v>
      </c>
      <c r="AA206" s="4"/>
      <c r="AB206" s="1"/>
    </row>
    <row r="207" spans="1:32" ht="60" customHeight="1" x14ac:dyDescent="0.25">
      <c r="A207" s="1">
        <v>41</v>
      </c>
      <c r="B207" s="4" t="s">
        <v>9</v>
      </c>
      <c r="C207" s="4"/>
      <c r="D207" s="4"/>
      <c r="E207" s="4" t="s">
        <v>17</v>
      </c>
      <c r="F207" s="4"/>
      <c r="G207" s="4"/>
      <c r="H207" s="5" t="s">
        <v>494</v>
      </c>
      <c r="I207" s="5"/>
      <c r="J207" s="5"/>
      <c r="K207" s="4" t="s">
        <v>12</v>
      </c>
      <c r="L207" s="4"/>
      <c r="M207" s="4"/>
      <c r="N207" s="5" t="s">
        <v>495</v>
      </c>
      <c r="O207" s="5"/>
      <c r="P207" s="5"/>
      <c r="Q207" s="4" t="s">
        <v>496</v>
      </c>
      <c r="R207" s="4"/>
      <c r="S207" s="4"/>
      <c r="T207" s="4" t="s">
        <v>383</v>
      </c>
      <c r="U207" s="4"/>
      <c r="V207" s="4"/>
      <c r="W207" s="4">
        <v>3</v>
      </c>
      <c r="X207" s="4"/>
      <c r="Y207" s="4"/>
      <c r="Z207" s="4" t="s">
        <v>16</v>
      </c>
      <c r="AA207" s="4"/>
      <c r="AB207" s="4"/>
    </row>
    <row r="208" spans="1:32" ht="60" customHeight="1" x14ac:dyDescent="0.25">
      <c r="A208" s="1">
        <v>42</v>
      </c>
      <c r="B208" s="4" t="s">
        <v>9</v>
      </c>
      <c r="C208" s="4"/>
      <c r="D208" s="4"/>
      <c r="E208" s="4" t="s">
        <v>17</v>
      </c>
      <c r="F208" s="4"/>
      <c r="G208" s="4"/>
      <c r="H208" s="5" t="s">
        <v>497</v>
      </c>
      <c r="I208" s="5"/>
      <c r="J208" s="5"/>
      <c r="K208" s="4" t="s">
        <v>12</v>
      </c>
      <c r="L208" s="4"/>
      <c r="M208" s="4"/>
      <c r="N208" s="5" t="s">
        <v>498</v>
      </c>
      <c r="O208" s="5"/>
      <c r="P208" s="5"/>
      <c r="Q208" s="4" t="s">
        <v>499</v>
      </c>
      <c r="R208" s="4"/>
      <c r="S208" s="4"/>
      <c r="T208" s="4" t="s">
        <v>500</v>
      </c>
      <c r="U208" s="4"/>
      <c r="V208" s="4"/>
      <c r="W208" s="4">
        <v>3</v>
      </c>
      <c r="X208" s="4"/>
      <c r="Y208" s="4"/>
      <c r="Z208" s="4" t="s">
        <v>16</v>
      </c>
      <c r="AA208" s="4"/>
      <c r="AB208" s="4"/>
    </row>
    <row r="209" spans="1:28" ht="60" customHeight="1" x14ac:dyDescent="0.25">
      <c r="A209" s="1">
        <v>43</v>
      </c>
      <c r="B209" s="4" t="s">
        <v>9</v>
      </c>
      <c r="C209" s="4"/>
      <c r="D209" s="4"/>
      <c r="E209" s="4" t="s">
        <v>10</v>
      </c>
      <c r="F209" s="4"/>
      <c r="G209" s="4"/>
      <c r="H209" s="5" t="s">
        <v>501</v>
      </c>
      <c r="I209" s="5"/>
      <c r="J209" s="5"/>
      <c r="K209" s="4" t="s">
        <v>12</v>
      </c>
      <c r="L209" s="4"/>
      <c r="M209" s="4"/>
      <c r="N209" s="5" t="s">
        <v>502</v>
      </c>
      <c r="O209" s="5"/>
      <c r="P209" s="5"/>
      <c r="Q209" s="4" t="s">
        <v>503</v>
      </c>
      <c r="R209" s="4"/>
      <c r="S209" s="4"/>
      <c r="T209" s="4" t="s">
        <v>504</v>
      </c>
      <c r="U209" s="4"/>
      <c r="V209" s="4"/>
      <c r="W209" s="4">
        <v>3</v>
      </c>
      <c r="X209" s="4"/>
      <c r="Y209" s="4"/>
      <c r="Z209" s="4" t="s">
        <v>16</v>
      </c>
      <c r="AA209" s="4"/>
      <c r="AB209" s="4"/>
    </row>
    <row r="210" spans="1:28" ht="75" customHeight="1" x14ac:dyDescent="0.25">
      <c r="A210" s="1">
        <v>44</v>
      </c>
      <c r="B210" s="4" t="s">
        <v>9</v>
      </c>
      <c r="C210" s="4"/>
      <c r="D210" s="4"/>
      <c r="E210" s="4" t="s">
        <v>17</v>
      </c>
      <c r="F210" s="4"/>
      <c r="G210" s="4"/>
      <c r="H210" s="5" t="s">
        <v>505</v>
      </c>
      <c r="I210" s="5"/>
      <c r="J210" s="5"/>
      <c r="K210" s="4" t="s">
        <v>12</v>
      </c>
      <c r="L210" s="4"/>
      <c r="M210" s="4"/>
      <c r="N210" s="5" t="s">
        <v>506</v>
      </c>
      <c r="O210" s="5"/>
      <c r="P210" s="5"/>
      <c r="Q210" s="4" t="s">
        <v>507</v>
      </c>
      <c r="R210" s="4"/>
      <c r="S210" s="4"/>
      <c r="T210" s="6">
        <v>36555</v>
      </c>
      <c r="U210" s="6"/>
      <c r="V210" s="6"/>
      <c r="W210" s="4">
        <v>3</v>
      </c>
      <c r="X210" s="4"/>
      <c r="Y210" s="4"/>
      <c r="Z210" s="4" t="s">
        <v>16</v>
      </c>
      <c r="AA210" s="4"/>
      <c r="AB210" s="4"/>
    </row>
    <row r="211" spans="1:28" ht="60" customHeight="1" x14ac:dyDescent="0.25">
      <c r="A211" s="1">
        <v>45</v>
      </c>
      <c r="B211" s="4" t="s">
        <v>9</v>
      </c>
      <c r="C211" s="4"/>
      <c r="D211" s="4"/>
      <c r="E211" s="4" t="s">
        <v>10</v>
      </c>
      <c r="F211" s="4"/>
      <c r="G211" s="4"/>
      <c r="H211" s="5" t="s">
        <v>508</v>
      </c>
      <c r="I211" s="5"/>
      <c r="J211" s="5"/>
      <c r="K211" s="4" t="s">
        <v>12</v>
      </c>
      <c r="L211" s="4"/>
      <c r="M211" s="4"/>
      <c r="N211" s="5" t="s">
        <v>509</v>
      </c>
      <c r="O211" s="5"/>
      <c r="P211" s="5"/>
      <c r="Q211" s="4" t="s">
        <v>401</v>
      </c>
      <c r="R211" s="4"/>
      <c r="S211" s="4"/>
      <c r="T211" s="4" t="s">
        <v>504</v>
      </c>
      <c r="U211" s="4"/>
      <c r="V211" s="4"/>
      <c r="W211" s="4">
        <v>3</v>
      </c>
      <c r="X211" s="4"/>
      <c r="Y211" s="4"/>
      <c r="Z211" s="4" t="s">
        <v>16</v>
      </c>
      <c r="AA211" s="4"/>
      <c r="AB211" s="4"/>
    </row>
    <row r="212" spans="1:28" ht="60" customHeight="1" x14ac:dyDescent="0.25">
      <c r="A212" s="1">
        <v>46</v>
      </c>
      <c r="B212" s="4" t="s">
        <v>9</v>
      </c>
      <c r="C212" s="4"/>
      <c r="D212" s="4"/>
      <c r="E212" s="4" t="s">
        <v>17</v>
      </c>
      <c r="F212" s="4"/>
      <c r="G212" s="4"/>
      <c r="H212" s="5" t="s">
        <v>510</v>
      </c>
      <c r="I212" s="5"/>
      <c r="J212" s="5"/>
      <c r="K212" s="4" t="s">
        <v>12</v>
      </c>
      <c r="L212" s="4"/>
      <c r="M212" s="4"/>
      <c r="N212" s="5" t="s">
        <v>511</v>
      </c>
      <c r="O212" s="5"/>
      <c r="P212" s="5"/>
      <c r="Q212" s="4" t="s">
        <v>512</v>
      </c>
      <c r="R212" s="4"/>
      <c r="S212" s="4"/>
      <c r="T212" s="6">
        <v>36615</v>
      </c>
      <c r="U212" s="6"/>
      <c r="V212" s="6"/>
      <c r="W212" s="4">
        <v>3</v>
      </c>
      <c r="X212" s="4"/>
      <c r="Y212" s="4"/>
      <c r="Z212" s="4" t="s">
        <v>16</v>
      </c>
      <c r="AA212" s="4"/>
      <c r="AB212" s="4"/>
    </row>
    <row r="213" spans="1:28" ht="60" customHeight="1" x14ac:dyDescent="0.25">
      <c r="A213" s="1">
        <v>47</v>
      </c>
      <c r="B213" s="4" t="s">
        <v>9</v>
      </c>
      <c r="C213" s="4"/>
      <c r="D213" s="4"/>
      <c r="E213" s="4" t="s">
        <v>17</v>
      </c>
      <c r="F213" s="4"/>
      <c r="G213" s="4"/>
      <c r="H213" s="5" t="s">
        <v>513</v>
      </c>
      <c r="I213" s="5"/>
      <c r="J213" s="5"/>
      <c r="K213" s="4" t="s">
        <v>12</v>
      </c>
      <c r="L213" s="4"/>
      <c r="M213" s="4"/>
      <c r="N213" s="5" t="s">
        <v>514</v>
      </c>
      <c r="O213" s="5"/>
      <c r="P213" s="5"/>
      <c r="Q213" s="4" t="s">
        <v>515</v>
      </c>
      <c r="R213" s="4"/>
      <c r="S213" s="4"/>
      <c r="T213" s="6">
        <v>36549</v>
      </c>
      <c r="U213" s="6"/>
      <c r="V213" s="6"/>
      <c r="W213" s="4">
        <v>3</v>
      </c>
      <c r="X213" s="4"/>
      <c r="Y213" s="4"/>
      <c r="Z213" s="4" t="s">
        <v>16</v>
      </c>
      <c r="AA213" s="4"/>
      <c r="AB213" s="4"/>
    </row>
    <row r="214" spans="1:28" ht="60" customHeight="1" x14ac:dyDescent="0.25">
      <c r="A214" s="1">
        <v>48</v>
      </c>
      <c r="B214" s="4" t="s">
        <v>9</v>
      </c>
      <c r="C214" s="4"/>
      <c r="D214" s="4"/>
      <c r="E214" s="4" t="s">
        <v>17</v>
      </c>
      <c r="F214" s="4"/>
      <c r="G214" s="4"/>
      <c r="H214" s="5" t="s">
        <v>516</v>
      </c>
      <c r="I214" s="5"/>
      <c r="J214" s="5"/>
      <c r="K214" s="4" t="s">
        <v>12</v>
      </c>
      <c r="L214" s="4"/>
      <c r="M214" s="4"/>
      <c r="N214" s="5" t="s">
        <v>517</v>
      </c>
      <c r="O214" s="5"/>
      <c r="P214" s="5"/>
      <c r="Q214" s="4" t="s">
        <v>518</v>
      </c>
      <c r="R214" s="4"/>
      <c r="S214" s="4"/>
      <c r="T214" s="6">
        <v>36555</v>
      </c>
      <c r="U214" s="6"/>
      <c r="V214" s="6"/>
      <c r="W214" s="4">
        <v>3</v>
      </c>
      <c r="X214" s="4"/>
      <c r="Y214" s="4"/>
      <c r="Z214" s="4" t="s">
        <v>16</v>
      </c>
      <c r="AA214" s="4"/>
      <c r="AB214" s="4"/>
    </row>
    <row r="215" spans="1:28" ht="60" customHeight="1" x14ac:dyDescent="0.25">
      <c r="A215" s="1">
        <v>49</v>
      </c>
      <c r="B215" s="4" t="s">
        <v>9</v>
      </c>
      <c r="C215" s="4"/>
      <c r="D215" s="4"/>
      <c r="E215" s="4" t="s">
        <v>17</v>
      </c>
      <c r="F215" s="4"/>
      <c r="G215" s="4"/>
      <c r="H215" s="5" t="s">
        <v>519</v>
      </c>
      <c r="I215" s="5"/>
      <c r="J215" s="5"/>
      <c r="K215" s="4" t="s">
        <v>12</v>
      </c>
      <c r="L215" s="4"/>
      <c r="M215" s="4"/>
      <c r="N215" s="5" t="s">
        <v>520</v>
      </c>
      <c r="O215" s="5"/>
      <c r="P215" s="5"/>
      <c r="Q215" s="4" t="s">
        <v>521</v>
      </c>
      <c r="R215" s="4"/>
      <c r="S215" s="4"/>
      <c r="T215" s="6">
        <v>36545</v>
      </c>
      <c r="U215" s="6"/>
      <c r="V215" s="6"/>
      <c r="W215" s="4">
        <v>3</v>
      </c>
      <c r="X215" s="4"/>
      <c r="Y215" s="4"/>
      <c r="Z215" s="4" t="s">
        <v>16</v>
      </c>
      <c r="AA215" s="4"/>
      <c r="AB215" s="4"/>
    </row>
    <row r="216" spans="1:28" ht="60" customHeight="1" x14ac:dyDescent="0.25">
      <c r="A216" s="1">
        <v>50</v>
      </c>
      <c r="B216" s="4" t="s">
        <v>9</v>
      </c>
      <c r="C216" s="4"/>
      <c r="D216" s="4"/>
      <c r="E216" s="4" t="s">
        <v>17</v>
      </c>
      <c r="F216" s="4"/>
      <c r="G216" s="4"/>
      <c r="H216" s="5" t="s">
        <v>522</v>
      </c>
      <c r="I216" s="5"/>
      <c r="J216" s="5"/>
      <c r="K216" s="4" t="s">
        <v>12</v>
      </c>
      <c r="L216" s="4"/>
      <c r="M216" s="4"/>
      <c r="N216" s="5" t="s">
        <v>523</v>
      </c>
      <c r="O216" s="5"/>
      <c r="P216" s="5"/>
      <c r="Q216" s="4" t="s">
        <v>524</v>
      </c>
      <c r="R216" s="4"/>
      <c r="S216" s="4"/>
      <c r="T216" s="6">
        <v>36576</v>
      </c>
      <c r="U216" s="6"/>
      <c r="V216" s="6"/>
      <c r="W216" s="4">
        <v>3</v>
      </c>
      <c r="X216" s="4"/>
      <c r="Y216" s="4"/>
      <c r="Z216" s="4" t="s">
        <v>16</v>
      </c>
      <c r="AA216" s="4"/>
      <c r="AB216" s="4"/>
    </row>
    <row r="217" spans="1:28" ht="60" customHeight="1" x14ac:dyDescent="0.25">
      <c r="A217" s="1">
        <v>51</v>
      </c>
      <c r="B217" s="4" t="s">
        <v>9</v>
      </c>
      <c r="C217" s="4"/>
      <c r="D217" s="4"/>
      <c r="E217" s="4" t="s">
        <v>10</v>
      </c>
      <c r="F217" s="4"/>
      <c r="G217" s="4"/>
      <c r="H217" s="5" t="s">
        <v>525</v>
      </c>
      <c r="I217" s="5"/>
      <c r="J217" s="5"/>
      <c r="K217" s="4" t="s">
        <v>12</v>
      </c>
      <c r="L217" s="4"/>
      <c r="M217" s="4"/>
      <c r="N217" s="5" t="s">
        <v>526</v>
      </c>
      <c r="O217" s="5"/>
      <c r="P217" s="5"/>
      <c r="Q217" s="4" t="s">
        <v>527</v>
      </c>
      <c r="R217" s="4"/>
      <c r="S217" s="4"/>
      <c r="T217" s="4" t="s">
        <v>311</v>
      </c>
      <c r="U217" s="4"/>
      <c r="V217" s="4"/>
      <c r="W217" s="4">
        <v>3</v>
      </c>
      <c r="X217" s="4"/>
      <c r="Y217" s="4"/>
      <c r="Z217" s="4" t="s">
        <v>16</v>
      </c>
      <c r="AA217" s="4"/>
      <c r="AB217" s="4"/>
    </row>
    <row r="218" spans="1:28" ht="60" customHeight="1" x14ac:dyDescent="0.25">
      <c r="A218" s="1">
        <v>52</v>
      </c>
      <c r="B218" s="4" t="s">
        <v>9</v>
      </c>
      <c r="C218" s="4"/>
      <c r="D218" s="4"/>
      <c r="E218" s="4" t="s">
        <v>17</v>
      </c>
      <c r="F218" s="4"/>
      <c r="G218" s="4"/>
      <c r="H218" s="5" t="s">
        <v>528</v>
      </c>
      <c r="I218" s="5"/>
      <c r="J218" s="5"/>
      <c r="K218" s="4" t="s">
        <v>12</v>
      </c>
      <c r="L218" s="4"/>
      <c r="M218" s="4"/>
      <c r="N218" s="5" t="s">
        <v>529</v>
      </c>
      <c r="O218" s="5"/>
      <c r="P218" s="5"/>
      <c r="Q218" s="4" t="s">
        <v>527</v>
      </c>
      <c r="R218" s="4"/>
      <c r="S218" s="4"/>
      <c r="T218" s="6">
        <v>36697</v>
      </c>
      <c r="U218" s="6"/>
      <c r="V218" s="6"/>
      <c r="W218" s="4">
        <v>3</v>
      </c>
      <c r="X218" s="4"/>
      <c r="Y218" s="4"/>
      <c r="Z218" s="4" t="s">
        <v>16</v>
      </c>
      <c r="AA218" s="4"/>
      <c r="AB218" s="4"/>
    </row>
    <row r="220" spans="1:28" ht="30" customHeight="1" x14ac:dyDescent="0.25">
      <c r="A220" s="1"/>
      <c r="B220" s="4" t="s">
        <v>0</v>
      </c>
      <c r="C220" s="4"/>
      <c r="D220" s="1"/>
      <c r="E220" s="4" t="s">
        <v>1</v>
      </c>
      <c r="F220" s="4"/>
      <c r="G220" s="1"/>
      <c r="H220" s="4" t="s">
        <v>2</v>
      </c>
      <c r="I220" s="4"/>
      <c r="J220" s="1"/>
      <c r="K220" s="4" t="s">
        <v>3</v>
      </c>
      <c r="L220" s="4"/>
      <c r="M220" s="1"/>
      <c r="N220" s="4" t="s">
        <v>4</v>
      </c>
      <c r="O220" s="4"/>
      <c r="P220" s="1"/>
      <c r="Q220" s="4" t="s">
        <v>5</v>
      </c>
      <c r="R220" s="4"/>
      <c r="S220" s="1"/>
      <c r="T220" s="4" t="s">
        <v>6</v>
      </c>
      <c r="U220" s="4"/>
      <c r="V220" s="1"/>
      <c r="W220" s="4" t="s">
        <v>7</v>
      </c>
      <c r="X220" s="4"/>
      <c r="Y220" s="1"/>
      <c r="Z220" s="4" t="s">
        <v>8</v>
      </c>
      <c r="AA220" s="4"/>
      <c r="AB220" s="1"/>
    </row>
    <row r="221" spans="1:28" ht="60" customHeight="1" x14ac:dyDescent="0.25">
      <c r="A221" s="1">
        <v>1</v>
      </c>
      <c r="B221" s="4" t="s">
        <v>9</v>
      </c>
      <c r="C221" s="4"/>
      <c r="D221" s="4"/>
      <c r="E221" s="4" t="s">
        <v>10</v>
      </c>
      <c r="F221" s="4"/>
      <c r="G221" s="4"/>
      <c r="H221" s="5" t="s">
        <v>530</v>
      </c>
      <c r="I221" s="5"/>
      <c r="J221" s="5"/>
      <c r="K221" s="4" t="s">
        <v>12</v>
      </c>
      <c r="L221" s="4"/>
      <c r="M221" s="4"/>
      <c r="N221" s="5" t="s">
        <v>531</v>
      </c>
      <c r="O221" s="5"/>
      <c r="P221" s="5"/>
      <c r="Q221" s="4" t="s">
        <v>532</v>
      </c>
      <c r="R221" s="4"/>
      <c r="S221" s="4"/>
      <c r="T221" s="4" t="s">
        <v>533</v>
      </c>
      <c r="U221" s="4"/>
      <c r="V221" s="4"/>
      <c r="W221" s="4">
        <v>4</v>
      </c>
      <c r="X221" s="4"/>
      <c r="Y221" s="4"/>
      <c r="Z221" s="4" t="s">
        <v>16</v>
      </c>
      <c r="AA221" s="4"/>
      <c r="AB221" s="4"/>
    </row>
    <row r="222" spans="1:28" ht="60" customHeight="1" x14ac:dyDescent="0.25">
      <c r="A222" s="1">
        <v>2</v>
      </c>
      <c r="B222" s="4" t="s">
        <v>9</v>
      </c>
      <c r="C222" s="4"/>
      <c r="D222" s="4"/>
      <c r="E222" s="4" t="s">
        <v>17</v>
      </c>
      <c r="F222" s="4"/>
      <c r="G222" s="4"/>
      <c r="H222" s="5" t="s">
        <v>534</v>
      </c>
      <c r="I222" s="5"/>
      <c r="J222" s="5"/>
      <c r="K222" s="4" t="s">
        <v>12</v>
      </c>
      <c r="L222" s="4"/>
      <c r="M222" s="4"/>
      <c r="N222" s="5" t="s">
        <v>535</v>
      </c>
      <c r="O222" s="5"/>
      <c r="P222" s="5"/>
      <c r="Q222" s="4" t="s">
        <v>422</v>
      </c>
      <c r="R222" s="4"/>
      <c r="S222" s="4"/>
      <c r="T222" s="4" t="s">
        <v>536</v>
      </c>
      <c r="U222" s="4"/>
      <c r="V222" s="4"/>
      <c r="W222" s="4">
        <v>4</v>
      </c>
      <c r="X222" s="4"/>
      <c r="Y222" s="4"/>
      <c r="Z222" s="4" t="s">
        <v>16</v>
      </c>
      <c r="AA222" s="4"/>
      <c r="AB222" s="4"/>
    </row>
    <row r="223" spans="1:28" ht="60" customHeight="1" x14ac:dyDescent="0.25">
      <c r="A223" s="1">
        <v>3</v>
      </c>
      <c r="B223" s="4" t="s">
        <v>9</v>
      </c>
      <c r="C223" s="4"/>
      <c r="D223" s="4"/>
      <c r="E223" s="4" t="s">
        <v>17</v>
      </c>
      <c r="F223" s="4"/>
      <c r="G223" s="4"/>
      <c r="H223" s="5" t="s">
        <v>537</v>
      </c>
      <c r="I223" s="5"/>
      <c r="J223" s="5"/>
      <c r="K223" s="4" t="s">
        <v>12</v>
      </c>
      <c r="L223" s="4"/>
      <c r="M223" s="4"/>
      <c r="N223" s="5" t="s">
        <v>538</v>
      </c>
      <c r="O223" s="5"/>
      <c r="P223" s="5"/>
      <c r="Q223" s="4" t="s">
        <v>539</v>
      </c>
      <c r="R223" s="4"/>
      <c r="S223" s="4"/>
      <c r="T223" s="4" t="s">
        <v>540</v>
      </c>
      <c r="U223" s="4"/>
      <c r="V223" s="4"/>
      <c r="W223" s="4">
        <v>4</v>
      </c>
      <c r="X223" s="4"/>
      <c r="Y223" s="4"/>
      <c r="Z223" s="4" t="s">
        <v>16</v>
      </c>
      <c r="AA223" s="4"/>
      <c r="AB223" s="4"/>
    </row>
    <row r="224" spans="1:28" ht="75" customHeight="1" x14ac:dyDescent="0.25">
      <c r="A224" s="1">
        <v>4</v>
      </c>
      <c r="B224" s="4" t="s">
        <v>9</v>
      </c>
      <c r="C224" s="4"/>
      <c r="D224" s="4"/>
      <c r="E224" s="4" t="s">
        <v>17</v>
      </c>
      <c r="F224" s="4"/>
      <c r="G224" s="4"/>
      <c r="H224" s="5" t="s">
        <v>541</v>
      </c>
      <c r="I224" s="5"/>
      <c r="J224" s="5"/>
      <c r="K224" s="4" t="s">
        <v>12</v>
      </c>
      <c r="L224" s="4"/>
      <c r="M224" s="4"/>
      <c r="N224" s="5" t="s">
        <v>542</v>
      </c>
      <c r="O224" s="5"/>
      <c r="P224" s="5"/>
      <c r="Q224" s="4" t="s">
        <v>543</v>
      </c>
      <c r="R224" s="4"/>
      <c r="S224" s="4"/>
      <c r="T224" s="6">
        <v>36732</v>
      </c>
      <c r="U224" s="6"/>
      <c r="V224" s="6"/>
      <c r="W224" s="4">
        <v>4</v>
      </c>
      <c r="X224" s="4"/>
      <c r="Y224" s="4"/>
      <c r="Z224" s="4" t="s">
        <v>16</v>
      </c>
      <c r="AA224" s="4"/>
      <c r="AB224" s="4"/>
    </row>
    <row r="225" spans="1:28" ht="60" customHeight="1" x14ac:dyDescent="0.25">
      <c r="A225" s="1">
        <v>5</v>
      </c>
      <c r="B225" s="4" t="s">
        <v>9</v>
      </c>
      <c r="C225" s="4"/>
      <c r="D225" s="4"/>
      <c r="E225" s="4" t="s">
        <v>17</v>
      </c>
      <c r="F225" s="4"/>
      <c r="G225" s="4"/>
      <c r="H225" s="5" t="s">
        <v>544</v>
      </c>
      <c r="I225" s="5"/>
      <c r="J225" s="5"/>
      <c r="K225" s="4" t="s">
        <v>12</v>
      </c>
      <c r="L225" s="4"/>
      <c r="M225" s="4"/>
      <c r="N225" s="5" t="s">
        <v>545</v>
      </c>
      <c r="O225" s="5"/>
      <c r="P225" s="5"/>
      <c r="Q225" s="4" t="s">
        <v>546</v>
      </c>
      <c r="R225" s="4"/>
      <c r="S225" s="4"/>
      <c r="T225" s="6">
        <v>36550</v>
      </c>
      <c r="U225" s="6"/>
      <c r="V225" s="6"/>
      <c r="W225" s="4">
        <v>4</v>
      </c>
      <c r="X225" s="4"/>
      <c r="Y225" s="4"/>
      <c r="Z225" s="4" t="s">
        <v>16</v>
      </c>
      <c r="AA225" s="4"/>
      <c r="AB225" s="4"/>
    </row>
    <row r="226" spans="1:28" ht="75" customHeight="1" x14ac:dyDescent="0.25">
      <c r="A226" s="1">
        <v>6</v>
      </c>
      <c r="B226" s="4" t="s">
        <v>9</v>
      </c>
      <c r="C226" s="4"/>
      <c r="D226" s="4"/>
      <c r="E226" s="4" t="s">
        <v>17</v>
      </c>
      <c r="F226" s="4"/>
      <c r="G226" s="4"/>
      <c r="H226" s="5" t="s">
        <v>547</v>
      </c>
      <c r="I226" s="5"/>
      <c r="J226" s="5"/>
      <c r="K226" s="4" t="s">
        <v>12</v>
      </c>
      <c r="L226" s="4"/>
      <c r="M226" s="4"/>
      <c r="N226" s="5" t="s">
        <v>548</v>
      </c>
      <c r="O226" s="5"/>
      <c r="P226" s="5"/>
      <c r="Q226" s="4" t="s">
        <v>549</v>
      </c>
      <c r="R226" s="4"/>
      <c r="S226" s="4"/>
      <c r="T226" s="6">
        <v>36581</v>
      </c>
      <c r="U226" s="6"/>
      <c r="V226" s="6"/>
      <c r="W226" s="4">
        <v>4</v>
      </c>
      <c r="X226" s="4"/>
      <c r="Y226" s="4"/>
      <c r="Z226" s="4" t="s">
        <v>16</v>
      </c>
      <c r="AA226" s="4"/>
      <c r="AB226" s="4"/>
    </row>
    <row r="227" spans="1:28" ht="60" customHeight="1" x14ac:dyDescent="0.25">
      <c r="A227" s="1">
        <v>7</v>
      </c>
      <c r="B227" s="4" t="s">
        <v>9</v>
      </c>
      <c r="C227" s="4"/>
      <c r="D227" s="4"/>
      <c r="E227" s="4" t="s">
        <v>10</v>
      </c>
      <c r="F227" s="4"/>
      <c r="G227" s="4"/>
      <c r="H227" s="5" t="s">
        <v>550</v>
      </c>
      <c r="I227" s="5"/>
      <c r="J227" s="5"/>
      <c r="K227" s="4" t="s">
        <v>12</v>
      </c>
      <c r="L227" s="4"/>
      <c r="M227" s="4"/>
      <c r="N227" s="5" t="s">
        <v>551</v>
      </c>
      <c r="O227" s="5"/>
      <c r="P227" s="5"/>
      <c r="Q227" s="4" t="s">
        <v>552</v>
      </c>
      <c r="R227" s="4"/>
      <c r="S227" s="4"/>
      <c r="T227" s="6">
        <v>36576</v>
      </c>
      <c r="U227" s="6"/>
      <c r="V227" s="6"/>
      <c r="W227" s="4">
        <v>4</v>
      </c>
      <c r="X227" s="4"/>
      <c r="Y227" s="4"/>
      <c r="Z227" s="4" t="s">
        <v>16</v>
      </c>
      <c r="AA227" s="4"/>
      <c r="AB227" s="4"/>
    </row>
    <row r="228" spans="1:28" ht="75" customHeight="1" x14ac:dyDescent="0.25">
      <c r="A228" s="1">
        <v>8</v>
      </c>
      <c r="B228" s="4" t="s">
        <v>9</v>
      </c>
      <c r="C228" s="4"/>
      <c r="D228" s="4"/>
      <c r="E228" s="4" t="s">
        <v>17</v>
      </c>
      <c r="F228" s="4"/>
      <c r="G228" s="4"/>
      <c r="H228" s="5" t="s">
        <v>553</v>
      </c>
      <c r="I228" s="5"/>
      <c r="J228" s="5"/>
      <c r="K228" s="4" t="s">
        <v>12</v>
      </c>
      <c r="L228" s="4"/>
      <c r="M228" s="4"/>
      <c r="N228" s="5" t="s">
        <v>554</v>
      </c>
      <c r="O228" s="5"/>
      <c r="P228" s="5"/>
      <c r="Q228" s="4" t="s">
        <v>555</v>
      </c>
      <c r="R228" s="4"/>
      <c r="S228" s="4"/>
      <c r="T228" s="6">
        <v>36545</v>
      </c>
      <c r="U228" s="6"/>
      <c r="V228" s="6"/>
      <c r="W228" s="4">
        <v>4</v>
      </c>
      <c r="X228" s="4"/>
      <c r="Y228" s="4"/>
      <c r="Z228" s="4" t="s">
        <v>16</v>
      </c>
      <c r="AA228" s="4"/>
      <c r="AB228" s="4"/>
    </row>
    <row r="229" spans="1:28" ht="75" customHeight="1" x14ac:dyDescent="0.25">
      <c r="A229" s="1">
        <v>9</v>
      </c>
      <c r="B229" s="4" t="s">
        <v>9</v>
      </c>
      <c r="C229" s="4"/>
      <c r="D229" s="4"/>
      <c r="E229" s="4" t="s">
        <v>17</v>
      </c>
      <c r="F229" s="4"/>
      <c r="G229" s="4"/>
      <c r="H229" s="5" t="s">
        <v>556</v>
      </c>
      <c r="I229" s="5"/>
      <c r="J229" s="5"/>
      <c r="K229" s="4" t="s">
        <v>12</v>
      </c>
      <c r="L229" s="4"/>
      <c r="M229" s="4"/>
      <c r="N229" s="5" t="s">
        <v>557</v>
      </c>
      <c r="O229" s="5"/>
      <c r="P229" s="5"/>
      <c r="Q229" s="4" t="s">
        <v>555</v>
      </c>
      <c r="R229" s="4"/>
      <c r="S229" s="4"/>
      <c r="T229" s="6">
        <v>36576</v>
      </c>
      <c r="U229" s="6"/>
      <c r="V229" s="6"/>
      <c r="W229" s="4">
        <v>4</v>
      </c>
      <c r="X229" s="4"/>
      <c r="Y229" s="4"/>
      <c r="Z229" s="4" t="s">
        <v>16</v>
      </c>
      <c r="AA229" s="4"/>
      <c r="AB229" s="4"/>
    </row>
    <row r="230" spans="1:28" ht="75" customHeight="1" x14ac:dyDescent="0.25">
      <c r="A230" s="1">
        <v>10</v>
      </c>
      <c r="B230" s="4" t="s">
        <v>9</v>
      </c>
      <c r="C230" s="4"/>
      <c r="D230" s="4"/>
      <c r="E230" s="4" t="s">
        <v>17</v>
      </c>
      <c r="F230" s="4"/>
      <c r="G230" s="4"/>
      <c r="H230" s="5" t="s">
        <v>558</v>
      </c>
      <c r="I230" s="5"/>
      <c r="J230" s="5"/>
      <c r="K230" s="4" t="s">
        <v>12</v>
      </c>
      <c r="L230" s="4"/>
      <c r="M230" s="4"/>
      <c r="N230" s="5" t="s">
        <v>559</v>
      </c>
      <c r="O230" s="5"/>
      <c r="P230" s="5"/>
      <c r="Q230" s="4" t="s">
        <v>560</v>
      </c>
      <c r="R230" s="4"/>
      <c r="S230" s="4"/>
      <c r="T230" s="6">
        <v>36880</v>
      </c>
      <c r="U230" s="6"/>
      <c r="V230" s="6"/>
      <c r="W230" s="4">
        <v>4</v>
      </c>
      <c r="X230" s="4"/>
      <c r="Y230" s="4"/>
      <c r="Z230" s="4" t="s">
        <v>16</v>
      </c>
      <c r="AA230" s="4"/>
      <c r="AB230" s="4"/>
    </row>
    <row r="231" spans="1:28" ht="75" customHeight="1" x14ac:dyDescent="0.25">
      <c r="A231" s="1">
        <v>11</v>
      </c>
      <c r="B231" s="4" t="s">
        <v>9</v>
      </c>
      <c r="C231" s="4"/>
      <c r="D231" s="4"/>
      <c r="E231" s="4" t="s">
        <v>17</v>
      </c>
      <c r="F231" s="4"/>
      <c r="G231" s="4"/>
      <c r="H231" s="5" t="s">
        <v>561</v>
      </c>
      <c r="I231" s="5"/>
      <c r="J231" s="5"/>
      <c r="K231" s="4" t="s">
        <v>12</v>
      </c>
      <c r="L231" s="4"/>
      <c r="M231" s="4"/>
      <c r="N231" s="5" t="s">
        <v>562</v>
      </c>
      <c r="O231" s="5"/>
      <c r="P231" s="5"/>
      <c r="Q231" s="4" t="s">
        <v>563</v>
      </c>
      <c r="R231" s="4"/>
      <c r="S231" s="4"/>
      <c r="T231" s="4" t="s">
        <v>564</v>
      </c>
      <c r="U231" s="4"/>
      <c r="V231" s="4"/>
      <c r="W231" s="4">
        <v>4</v>
      </c>
      <c r="X231" s="4"/>
      <c r="Y231" s="4"/>
      <c r="Z231" s="4" t="s">
        <v>16</v>
      </c>
      <c r="AA231" s="4"/>
      <c r="AB231" s="4"/>
    </row>
    <row r="232" spans="1:28" ht="60" customHeight="1" x14ac:dyDescent="0.25">
      <c r="A232" s="1">
        <v>12</v>
      </c>
      <c r="B232" s="4" t="s">
        <v>9</v>
      </c>
      <c r="C232" s="4"/>
      <c r="D232" s="4"/>
      <c r="E232" s="4" t="s">
        <v>10</v>
      </c>
      <c r="F232" s="4"/>
      <c r="G232" s="4"/>
      <c r="H232" s="5" t="s">
        <v>565</v>
      </c>
      <c r="I232" s="5"/>
      <c r="J232" s="5"/>
      <c r="K232" s="4" t="s">
        <v>12</v>
      </c>
      <c r="L232" s="4"/>
      <c r="M232" s="4"/>
      <c r="N232" s="5" t="s">
        <v>566</v>
      </c>
      <c r="O232" s="5"/>
      <c r="P232" s="5"/>
      <c r="Q232" s="4" t="s">
        <v>567</v>
      </c>
      <c r="R232" s="4"/>
      <c r="S232" s="4"/>
      <c r="T232" s="6">
        <v>36581</v>
      </c>
      <c r="U232" s="6"/>
      <c r="V232" s="6"/>
      <c r="W232" s="4">
        <v>4</v>
      </c>
      <c r="X232" s="4"/>
      <c r="Y232" s="4"/>
      <c r="Z232" s="4" t="s">
        <v>16</v>
      </c>
      <c r="AA232" s="4"/>
      <c r="AB232" s="4"/>
    </row>
    <row r="233" spans="1:28" ht="60" customHeight="1" x14ac:dyDescent="0.25">
      <c r="A233" s="1">
        <v>13</v>
      </c>
      <c r="B233" s="4" t="s">
        <v>9</v>
      </c>
      <c r="C233" s="4"/>
      <c r="D233" s="4"/>
      <c r="E233" s="4" t="s">
        <v>10</v>
      </c>
      <c r="F233" s="4"/>
      <c r="G233" s="4"/>
      <c r="H233" s="5" t="s">
        <v>568</v>
      </c>
      <c r="I233" s="5"/>
      <c r="J233" s="5"/>
      <c r="K233" s="4" t="s">
        <v>12</v>
      </c>
      <c r="L233" s="4"/>
      <c r="M233" s="4"/>
      <c r="N233" s="5" t="s">
        <v>569</v>
      </c>
      <c r="O233" s="5"/>
      <c r="P233" s="5"/>
      <c r="Q233" s="4" t="s">
        <v>567</v>
      </c>
      <c r="R233" s="4"/>
      <c r="S233" s="4"/>
      <c r="T233" s="4" t="s">
        <v>419</v>
      </c>
      <c r="U233" s="4"/>
      <c r="V233" s="4"/>
      <c r="W233" s="4">
        <v>4</v>
      </c>
      <c r="X233" s="4"/>
      <c r="Y233" s="4"/>
      <c r="Z233" s="4" t="s">
        <v>16</v>
      </c>
      <c r="AA233" s="4"/>
      <c r="AB233" s="4"/>
    </row>
    <row r="234" spans="1:28" ht="60" customHeight="1" x14ac:dyDescent="0.25">
      <c r="A234" s="1">
        <v>14</v>
      </c>
      <c r="B234" s="4" t="s">
        <v>9</v>
      </c>
      <c r="C234" s="4"/>
      <c r="D234" s="4"/>
      <c r="E234" s="4" t="s">
        <v>10</v>
      </c>
      <c r="F234" s="4"/>
      <c r="G234" s="4"/>
      <c r="H234" s="5" t="s">
        <v>570</v>
      </c>
      <c r="I234" s="5"/>
      <c r="J234" s="5"/>
      <c r="K234" s="4" t="s">
        <v>12</v>
      </c>
      <c r="L234" s="4"/>
      <c r="M234" s="4"/>
      <c r="N234" s="5" t="s">
        <v>571</v>
      </c>
      <c r="O234" s="5"/>
      <c r="P234" s="5"/>
      <c r="Q234" s="4" t="s">
        <v>518</v>
      </c>
      <c r="R234" s="4"/>
      <c r="S234" s="4"/>
      <c r="T234" s="4" t="e">
        <f>-2 / 25 / 0</f>
        <v>#DIV/0!</v>
      </c>
      <c r="U234" s="4"/>
      <c r="V234" s="4"/>
      <c r="W234" s="4">
        <v>4</v>
      </c>
      <c r="X234" s="4"/>
      <c r="Y234" s="4"/>
      <c r="Z234" s="4" t="s">
        <v>16</v>
      </c>
      <c r="AA234" s="4"/>
      <c r="AB234" s="4"/>
    </row>
    <row r="235" spans="1:28" ht="60" customHeight="1" x14ac:dyDescent="0.25">
      <c r="A235" s="1">
        <v>15</v>
      </c>
      <c r="B235" s="4" t="s">
        <v>9</v>
      </c>
      <c r="C235" s="4"/>
      <c r="D235" s="4"/>
      <c r="E235" s="4" t="s">
        <v>10</v>
      </c>
      <c r="F235" s="4"/>
      <c r="G235" s="4"/>
      <c r="H235" s="5" t="s">
        <v>572</v>
      </c>
      <c r="I235" s="5"/>
      <c r="J235" s="5"/>
      <c r="K235" s="4" t="s">
        <v>12</v>
      </c>
      <c r="L235" s="4"/>
      <c r="M235" s="4"/>
      <c r="N235" s="5" t="s">
        <v>573</v>
      </c>
      <c r="O235" s="5"/>
      <c r="P235" s="5"/>
      <c r="Q235" s="4" t="s">
        <v>567</v>
      </c>
      <c r="R235" s="4"/>
      <c r="S235" s="4"/>
      <c r="T235" s="4" t="s">
        <v>419</v>
      </c>
      <c r="U235" s="4"/>
      <c r="V235" s="4"/>
      <c r="W235" s="4">
        <v>4</v>
      </c>
      <c r="X235" s="4"/>
      <c r="Y235" s="4"/>
      <c r="Z235" s="4" t="s">
        <v>16</v>
      </c>
      <c r="AA235" s="4"/>
      <c r="AB235" s="4"/>
    </row>
    <row r="236" spans="1:28" ht="60" customHeight="1" x14ac:dyDescent="0.25">
      <c r="A236" s="1">
        <v>16</v>
      </c>
      <c r="B236" s="4" t="s">
        <v>9</v>
      </c>
      <c r="C236" s="4"/>
      <c r="D236" s="4"/>
      <c r="E236" s="4" t="s">
        <v>17</v>
      </c>
      <c r="F236" s="4"/>
      <c r="G236" s="4"/>
      <c r="H236" s="5" t="s">
        <v>574</v>
      </c>
      <c r="I236" s="5"/>
      <c r="J236" s="5"/>
      <c r="K236" s="4" t="s">
        <v>12</v>
      </c>
      <c r="L236" s="4"/>
      <c r="M236" s="4"/>
      <c r="N236" s="4" t="s">
        <v>575</v>
      </c>
      <c r="O236" s="4"/>
      <c r="P236" s="4"/>
      <c r="Q236" s="4" t="s">
        <v>576</v>
      </c>
      <c r="R236" s="4"/>
      <c r="S236" s="4"/>
      <c r="T236" s="6">
        <v>36852</v>
      </c>
      <c r="U236" s="6"/>
      <c r="V236" s="6"/>
      <c r="W236" s="4">
        <v>4</v>
      </c>
      <c r="X236" s="4"/>
      <c r="Y236" s="4"/>
      <c r="Z236" s="4" t="s">
        <v>16</v>
      </c>
      <c r="AA236" s="4"/>
      <c r="AB236" s="4"/>
    </row>
    <row r="237" spans="1:28" ht="75" customHeight="1" x14ac:dyDescent="0.25">
      <c r="A237" s="1">
        <v>17</v>
      </c>
      <c r="B237" s="4" t="s">
        <v>9</v>
      </c>
      <c r="C237" s="4"/>
      <c r="D237" s="4"/>
      <c r="E237" s="4" t="s">
        <v>17</v>
      </c>
      <c r="F237" s="4"/>
      <c r="G237" s="4"/>
      <c r="H237" s="5" t="s">
        <v>577</v>
      </c>
      <c r="I237" s="5"/>
      <c r="J237" s="5"/>
      <c r="K237" s="4" t="s">
        <v>12</v>
      </c>
      <c r="L237" s="4"/>
      <c r="M237" s="4"/>
      <c r="N237" s="5" t="s">
        <v>578</v>
      </c>
      <c r="O237" s="5"/>
      <c r="P237" s="5"/>
      <c r="Q237" s="4" t="s">
        <v>579</v>
      </c>
      <c r="R237" s="4"/>
      <c r="S237" s="4"/>
      <c r="T237" s="6">
        <v>36819</v>
      </c>
      <c r="U237" s="6"/>
      <c r="V237" s="6"/>
      <c r="W237" s="4">
        <v>4</v>
      </c>
      <c r="X237" s="4"/>
      <c r="Y237" s="4"/>
      <c r="Z237" s="4" t="s">
        <v>16</v>
      </c>
      <c r="AA237" s="4"/>
      <c r="AB237" s="4"/>
    </row>
    <row r="238" spans="1:28" ht="60" customHeight="1" x14ac:dyDescent="0.25">
      <c r="A238" s="1">
        <v>18</v>
      </c>
      <c r="B238" s="4" t="s">
        <v>9</v>
      </c>
      <c r="C238" s="4"/>
      <c r="D238" s="4"/>
      <c r="E238" s="4" t="s">
        <v>17</v>
      </c>
      <c r="F238" s="4"/>
      <c r="G238" s="4"/>
      <c r="H238" s="5" t="s">
        <v>580</v>
      </c>
      <c r="I238" s="5"/>
      <c r="J238" s="5"/>
      <c r="K238" s="4" t="s">
        <v>12</v>
      </c>
      <c r="L238" s="4"/>
      <c r="M238" s="4"/>
      <c r="N238" s="5" t="s">
        <v>581</v>
      </c>
      <c r="O238" s="5"/>
      <c r="P238" s="5"/>
      <c r="Q238" s="4" t="s">
        <v>582</v>
      </c>
      <c r="R238" s="4"/>
      <c r="S238" s="4"/>
      <c r="T238" s="6">
        <v>36702</v>
      </c>
      <c r="U238" s="6"/>
      <c r="V238" s="6"/>
      <c r="W238" s="4">
        <v>4</v>
      </c>
      <c r="X238" s="4"/>
      <c r="Y238" s="4"/>
      <c r="Z238" s="4" t="s">
        <v>16</v>
      </c>
      <c r="AA238" s="4"/>
      <c r="AB238" s="4"/>
    </row>
    <row r="239" spans="1:28" ht="75" customHeight="1" x14ac:dyDescent="0.25">
      <c r="A239" s="1">
        <v>19</v>
      </c>
      <c r="B239" s="4" t="s">
        <v>9</v>
      </c>
      <c r="C239" s="4"/>
      <c r="D239" s="4"/>
      <c r="E239" s="4" t="s">
        <v>17</v>
      </c>
      <c r="F239" s="4"/>
      <c r="G239" s="4"/>
      <c r="H239" s="5" t="s">
        <v>583</v>
      </c>
      <c r="I239" s="5"/>
      <c r="J239" s="5"/>
      <c r="K239" s="4" t="s">
        <v>12</v>
      </c>
      <c r="L239" s="4"/>
      <c r="M239" s="4"/>
      <c r="N239" s="5" t="s">
        <v>584</v>
      </c>
      <c r="O239" s="5"/>
      <c r="P239" s="5"/>
      <c r="Q239" s="4" t="s">
        <v>272</v>
      </c>
      <c r="R239" s="4"/>
      <c r="S239" s="4"/>
      <c r="T239" s="6">
        <v>36646</v>
      </c>
      <c r="U239" s="6"/>
      <c r="V239" s="6"/>
      <c r="W239" s="4">
        <v>4</v>
      </c>
      <c r="X239" s="4"/>
      <c r="Y239" s="4"/>
      <c r="Z239" s="4" t="s">
        <v>16</v>
      </c>
      <c r="AA239" s="4"/>
      <c r="AB239" s="4"/>
    </row>
    <row r="240" spans="1:28" ht="60" customHeight="1" x14ac:dyDescent="0.25">
      <c r="A240" s="1">
        <v>20</v>
      </c>
      <c r="B240" s="4" t="s">
        <v>9</v>
      </c>
      <c r="C240" s="4"/>
      <c r="D240" s="4"/>
      <c r="E240" s="4" t="s">
        <v>17</v>
      </c>
      <c r="F240" s="4"/>
      <c r="G240" s="4"/>
      <c r="H240" s="5" t="s">
        <v>585</v>
      </c>
      <c r="I240" s="5"/>
      <c r="J240" s="5"/>
      <c r="K240" s="4" t="s">
        <v>12</v>
      </c>
      <c r="L240" s="4"/>
      <c r="M240" s="4"/>
      <c r="N240" s="5" t="s">
        <v>586</v>
      </c>
      <c r="O240" s="5"/>
      <c r="P240" s="5"/>
      <c r="Q240" s="4" t="s">
        <v>587</v>
      </c>
      <c r="R240" s="4"/>
      <c r="S240" s="4"/>
      <c r="T240" s="4" t="s">
        <v>383</v>
      </c>
      <c r="U240" s="4"/>
      <c r="V240" s="4"/>
    </row>
    <row r="242" spans="1:31" ht="30" customHeight="1" x14ac:dyDescent="0.25">
      <c r="A242" s="1"/>
      <c r="B242" s="4" t="s">
        <v>0</v>
      </c>
      <c r="C242" s="4"/>
      <c r="D242" s="1"/>
      <c r="E242" s="4" t="s">
        <v>1</v>
      </c>
      <c r="F242" s="4"/>
      <c r="G242" s="1"/>
      <c r="H242" s="4" t="s">
        <v>2</v>
      </c>
      <c r="I242" s="4"/>
      <c r="J242" s="1"/>
      <c r="K242" s="4" t="s">
        <v>3</v>
      </c>
      <c r="L242" s="4"/>
      <c r="M242" s="1"/>
      <c r="N242" s="4" t="s">
        <v>4</v>
      </c>
      <c r="O242" s="4"/>
      <c r="P242" s="1"/>
      <c r="Q242" s="4" t="s">
        <v>5</v>
      </c>
      <c r="R242" s="4"/>
      <c r="S242" s="1"/>
      <c r="T242" s="4" t="s">
        <v>6</v>
      </c>
      <c r="U242" s="4"/>
      <c r="V242" s="1"/>
      <c r="W242" s="4" t="s">
        <v>7</v>
      </c>
      <c r="X242" s="4"/>
      <c r="Y242" s="1"/>
      <c r="Z242" s="4" t="s">
        <v>8</v>
      </c>
      <c r="AA242" s="4"/>
      <c r="AB242" s="1"/>
    </row>
    <row r="243" spans="1:31" ht="60" customHeight="1" x14ac:dyDescent="0.25">
      <c r="A243" s="1">
        <v>21</v>
      </c>
      <c r="B243" s="4" t="s">
        <v>9</v>
      </c>
      <c r="C243" s="4"/>
      <c r="D243" s="4"/>
      <c r="E243" s="4" t="s">
        <v>17</v>
      </c>
      <c r="F243" s="4"/>
      <c r="G243" s="4"/>
      <c r="H243" s="5" t="s">
        <v>588</v>
      </c>
      <c r="I243" s="5"/>
      <c r="J243" s="5"/>
      <c r="K243" s="4" t="s">
        <v>12</v>
      </c>
      <c r="L243" s="4"/>
      <c r="M243" s="4"/>
      <c r="N243" s="5" t="s">
        <v>589</v>
      </c>
      <c r="O243" s="5"/>
      <c r="P243" s="5"/>
      <c r="Q243" s="4" t="s">
        <v>546</v>
      </c>
      <c r="R243" s="4"/>
      <c r="S243" s="4"/>
      <c r="T243" s="6">
        <v>36549</v>
      </c>
      <c r="U243" s="6"/>
      <c r="V243" s="6"/>
      <c r="W243" s="4">
        <v>4</v>
      </c>
      <c r="X243" s="4"/>
      <c r="Y243" s="4"/>
      <c r="Z243" s="4" t="s">
        <v>16</v>
      </c>
      <c r="AA243" s="4"/>
      <c r="AB243" s="4"/>
    </row>
    <row r="244" spans="1:31" ht="60" customHeight="1" x14ac:dyDescent="0.25">
      <c r="A244" s="1">
        <v>22</v>
      </c>
      <c r="B244" s="4" t="s">
        <v>9</v>
      </c>
      <c r="C244" s="4"/>
      <c r="D244" s="4"/>
      <c r="E244" s="4" t="s">
        <v>10</v>
      </c>
      <c r="F244" s="4"/>
      <c r="G244" s="4"/>
      <c r="H244" s="5" t="s">
        <v>590</v>
      </c>
      <c r="I244" s="5"/>
      <c r="J244" s="5"/>
      <c r="K244" s="4" t="s">
        <v>12</v>
      </c>
      <c r="L244" s="4"/>
      <c r="M244" s="4"/>
      <c r="N244" s="5" t="s">
        <v>591</v>
      </c>
      <c r="O244" s="5"/>
      <c r="P244" s="5"/>
      <c r="Q244" s="4" t="s">
        <v>592</v>
      </c>
      <c r="R244" s="4"/>
      <c r="S244" s="4"/>
      <c r="T244" s="4" t="s">
        <v>419</v>
      </c>
      <c r="U244" s="4"/>
      <c r="V244" s="4"/>
      <c r="W244" s="4">
        <v>4</v>
      </c>
      <c r="X244" s="4"/>
      <c r="Y244" s="4"/>
      <c r="Z244" s="4" t="s">
        <v>16</v>
      </c>
      <c r="AA244" s="4"/>
      <c r="AB244" s="4"/>
    </row>
    <row r="245" spans="1:31" ht="60" customHeight="1" x14ac:dyDescent="0.25">
      <c r="A245" s="1">
        <v>23</v>
      </c>
      <c r="B245" s="4" t="s">
        <v>9</v>
      </c>
      <c r="C245" s="4"/>
      <c r="D245" s="4"/>
      <c r="E245" s="4" t="s">
        <v>17</v>
      </c>
      <c r="F245" s="4"/>
      <c r="G245" s="4"/>
      <c r="H245" s="5" t="s">
        <v>593</v>
      </c>
      <c r="I245" s="5"/>
      <c r="J245" s="5"/>
      <c r="K245" s="4" t="s">
        <v>12</v>
      </c>
      <c r="L245" s="4"/>
      <c r="M245" s="4"/>
      <c r="N245" s="5" t="s">
        <v>594</v>
      </c>
      <c r="O245" s="5"/>
      <c r="P245" s="5"/>
      <c r="Q245" s="4" t="s">
        <v>592</v>
      </c>
      <c r="R245" s="4"/>
      <c r="S245" s="4"/>
      <c r="T245" s="6">
        <v>36671</v>
      </c>
      <c r="U245" s="6"/>
      <c r="V245" s="6"/>
      <c r="W245" s="4">
        <v>4</v>
      </c>
      <c r="X245" s="4"/>
      <c r="Y245" s="4"/>
      <c r="Z245" s="4" t="s">
        <v>16</v>
      </c>
      <c r="AA245" s="4"/>
      <c r="AB245" s="4"/>
    </row>
    <row r="246" spans="1:31" ht="75" customHeight="1" x14ac:dyDescent="0.25">
      <c r="A246" s="1">
        <v>24</v>
      </c>
      <c r="B246" s="4" t="s">
        <v>9</v>
      </c>
      <c r="C246" s="4"/>
      <c r="D246" s="4"/>
      <c r="E246" s="4" t="s">
        <v>17</v>
      </c>
      <c r="F246" s="4"/>
      <c r="G246" s="4"/>
      <c r="H246" s="5" t="s">
        <v>595</v>
      </c>
      <c r="I246" s="5"/>
      <c r="J246" s="5"/>
      <c r="K246" s="4" t="s">
        <v>12</v>
      </c>
      <c r="L246" s="4"/>
      <c r="M246" s="4"/>
      <c r="N246" s="5" t="s">
        <v>596</v>
      </c>
      <c r="O246" s="5"/>
      <c r="P246" s="5"/>
      <c r="Q246" s="4" t="s">
        <v>597</v>
      </c>
      <c r="R246" s="4"/>
      <c r="S246" s="4"/>
      <c r="T246" s="6">
        <v>36550</v>
      </c>
      <c r="U246" s="6"/>
      <c r="V246" s="6"/>
      <c r="W246" s="4">
        <v>4</v>
      </c>
      <c r="X246" s="4"/>
      <c r="Y246" s="4"/>
      <c r="Z246" s="4" t="s">
        <v>16</v>
      </c>
      <c r="AA246" s="4"/>
      <c r="AB246" s="4"/>
    </row>
    <row r="247" spans="1:31" ht="75" customHeight="1" x14ac:dyDescent="0.25">
      <c r="A247" s="1">
        <v>25</v>
      </c>
      <c r="B247" s="4" t="s">
        <v>9</v>
      </c>
      <c r="C247" s="4"/>
      <c r="D247" s="4"/>
      <c r="E247" s="4" t="s">
        <v>17</v>
      </c>
      <c r="F247" s="4"/>
      <c r="G247" s="4"/>
      <c r="H247" s="5" t="s">
        <v>598</v>
      </c>
      <c r="I247" s="5"/>
      <c r="J247" s="5"/>
      <c r="K247" s="4" t="s">
        <v>12</v>
      </c>
      <c r="L247" s="4"/>
      <c r="M247" s="4"/>
      <c r="N247" s="5" t="s">
        <v>599</v>
      </c>
      <c r="O247" s="5"/>
      <c r="P247" s="5"/>
      <c r="Q247" s="4" t="s">
        <v>597</v>
      </c>
      <c r="R247" s="4"/>
      <c r="S247" s="4"/>
      <c r="T247" s="6">
        <v>36550</v>
      </c>
      <c r="U247" s="6"/>
      <c r="V247" s="6"/>
      <c r="W247" s="4">
        <v>4</v>
      </c>
      <c r="X247" s="4"/>
      <c r="Y247" s="4"/>
      <c r="Z247" s="4" t="s">
        <v>16</v>
      </c>
      <c r="AA247" s="4"/>
      <c r="AB247" s="4"/>
    </row>
    <row r="248" spans="1:31" ht="60" customHeight="1" x14ac:dyDescent="0.25">
      <c r="A248" s="1">
        <v>26</v>
      </c>
      <c r="B248" s="4" t="s">
        <v>9</v>
      </c>
      <c r="C248" s="4"/>
      <c r="D248" s="4"/>
      <c r="E248" s="4" t="s">
        <v>17</v>
      </c>
      <c r="F248" s="4"/>
      <c r="G248" s="4"/>
      <c r="H248" s="5" t="s">
        <v>600</v>
      </c>
      <c r="I248" s="5"/>
      <c r="J248" s="5"/>
      <c r="K248" s="4" t="s">
        <v>12</v>
      </c>
      <c r="L248" s="4"/>
      <c r="M248" s="4"/>
      <c r="N248" s="5" t="s">
        <v>601</v>
      </c>
      <c r="O248" s="5"/>
      <c r="P248" s="5"/>
      <c r="Q248" s="4" t="s">
        <v>602</v>
      </c>
      <c r="R248" s="4"/>
      <c r="S248" s="4"/>
      <c r="T248" s="4" t="s">
        <v>603</v>
      </c>
      <c r="U248" s="4"/>
      <c r="V248" s="4"/>
      <c r="W248" s="4">
        <v>4</v>
      </c>
      <c r="X248" s="4"/>
      <c r="Y248" s="4"/>
      <c r="Z248" s="4" t="s">
        <v>16</v>
      </c>
      <c r="AA248" s="4"/>
      <c r="AB248" s="4"/>
    </row>
    <row r="249" spans="1:31" ht="60" customHeight="1" x14ac:dyDescent="0.25">
      <c r="A249" s="1">
        <v>27</v>
      </c>
      <c r="B249" s="4" t="s">
        <v>9</v>
      </c>
      <c r="C249" s="4"/>
      <c r="D249" s="4"/>
      <c r="E249" s="4" t="s">
        <v>17</v>
      </c>
      <c r="F249" s="4"/>
      <c r="G249" s="4"/>
      <c r="H249" s="5" t="s">
        <v>604</v>
      </c>
      <c r="I249" s="5"/>
      <c r="J249" s="5"/>
      <c r="K249" s="4" t="s">
        <v>12</v>
      </c>
      <c r="L249" s="4"/>
      <c r="M249" s="4"/>
      <c r="N249" s="5" t="s">
        <v>605</v>
      </c>
      <c r="O249" s="5"/>
      <c r="P249" s="5"/>
      <c r="Q249" s="4" t="s">
        <v>606</v>
      </c>
      <c r="R249" s="4"/>
      <c r="S249" s="4"/>
      <c r="T249" s="6">
        <v>36758</v>
      </c>
      <c r="U249" s="6"/>
      <c r="V249" s="6"/>
      <c r="W249" s="4">
        <v>4</v>
      </c>
      <c r="X249" s="4"/>
      <c r="Y249" s="4"/>
      <c r="Z249" s="4" t="s">
        <v>16</v>
      </c>
      <c r="AA249" s="4"/>
      <c r="AB249" s="4"/>
    </row>
    <row r="250" spans="1:31" ht="60" customHeight="1" x14ac:dyDescent="0.25">
      <c r="A250" s="1">
        <v>28</v>
      </c>
      <c r="B250" s="4" t="s">
        <v>9</v>
      </c>
      <c r="C250" s="4"/>
      <c r="D250" s="4"/>
      <c r="E250" s="4" t="s">
        <v>17</v>
      </c>
      <c r="F250" s="4"/>
      <c r="G250" s="4"/>
      <c r="H250" s="5" t="s">
        <v>607</v>
      </c>
      <c r="I250" s="5"/>
      <c r="J250" s="5"/>
      <c r="K250" s="4" t="s">
        <v>12</v>
      </c>
      <c r="L250" s="4"/>
      <c r="M250" s="4"/>
      <c r="N250" s="5" t="s">
        <v>608</v>
      </c>
      <c r="O250" s="5"/>
      <c r="P250" s="5"/>
      <c r="Q250" s="4" t="s">
        <v>609</v>
      </c>
      <c r="R250" s="4"/>
      <c r="S250" s="4"/>
      <c r="T250" s="4" t="s">
        <v>610</v>
      </c>
      <c r="U250" s="4"/>
      <c r="V250" s="4"/>
      <c r="W250" s="4">
        <v>4</v>
      </c>
      <c r="X250" s="4"/>
      <c r="Y250" s="4"/>
      <c r="Z250" s="4" t="s">
        <v>16</v>
      </c>
      <c r="AA250" s="4"/>
      <c r="AB250" s="4"/>
      <c r="AD250">
        <v>11</v>
      </c>
      <c r="AE250">
        <v>30</v>
      </c>
    </row>
    <row r="251" spans="1:31" ht="60" customHeight="1" x14ac:dyDescent="0.25">
      <c r="A251" s="1">
        <v>29</v>
      </c>
      <c r="B251" s="4" t="s">
        <v>9</v>
      </c>
      <c r="C251" s="4"/>
      <c r="D251" s="4"/>
      <c r="E251" s="4" t="s">
        <v>10</v>
      </c>
      <c r="F251" s="4"/>
      <c r="G251" s="4"/>
      <c r="H251" s="5" t="s">
        <v>611</v>
      </c>
      <c r="I251" s="5"/>
      <c r="J251" s="5"/>
      <c r="K251" s="4" t="s">
        <v>12</v>
      </c>
      <c r="L251" s="4"/>
      <c r="M251" s="4"/>
      <c r="N251" s="5" t="s">
        <v>612</v>
      </c>
      <c r="O251" s="5"/>
      <c r="P251" s="5"/>
      <c r="Q251" s="4" t="s">
        <v>587</v>
      </c>
      <c r="R251" s="4"/>
      <c r="S251" s="4"/>
      <c r="T251" s="4" t="s">
        <v>419</v>
      </c>
      <c r="U251" s="4"/>
      <c r="V251" s="4"/>
      <c r="W251" s="4">
        <v>4</v>
      </c>
      <c r="X251" s="4"/>
      <c r="Y251" s="4"/>
      <c r="Z251" s="4" t="s">
        <v>16</v>
      </c>
      <c r="AA251" s="4"/>
      <c r="AB251" s="4"/>
    </row>
    <row r="252" spans="1:31" ht="60" customHeight="1" x14ac:dyDescent="0.25">
      <c r="A252" s="1">
        <v>30</v>
      </c>
      <c r="B252" s="4" t="s">
        <v>9</v>
      </c>
      <c r="C252" s="4"/>
      <c r="D252" s="4"/>
      <c r="E252" s="4" t="s">
        <v>10</v>
      </c>
      <c r="F252" s="4"/>
      <c r="G252" s="4"/>
      <c r="H252" s="5" t="s">
        <v>613</v>
      </c>
      <c r="I252" s="5"/>
      <c r="J252" s="5"/>
      <c r="K252" s="4" t="s">
        <v>12</v>
      </c>
      <c r="L252" s="4"/>
      <c r="M252" s="4"/>
      <c r="N252" s="5" t="s">
        <v>614</v>
      </c>
      <c r="O252" s="5"/>
      <c r="P252" s="5"/>
      <c r="Q252" s="4" t="s">
        <v>615</v>
      </c>
      <c r="R252" s="4"/>
      <c r="S252" s="4"/>
      <c r="T252" s="4" t="e">
        <f>-1 / 25 / 0</f>
        <v>#DIV/0!</v>
      </c>
      <c r="U252" s="4"/>
      <c r="V252" s="4"/>
      <c r="W252" s="4">
        <v>4</v>
      </c>
      <c r="X252" s="4"/>
      <c r="Y252" s="4"/>
      <c r="Z252" s="4" t="s">
        <v>16</v>
      </c>
      <c r="AA252" s="4"/>
      <c r="AB252" s="4"/>
    </row>
    <row r="253" spans="1:31" ht="60" customHeight="1" x14ac:dyDescent="0.25">
      <c r="A253" s="1">
        <v>31</v>
      </c>
      <c r="B253" s="4" t="s">
        <v>9</v>
      </c>
      <c r="C253" s="4"/>
      <c r="D253" s="4"/>
      <c r="E253" s="4" t="s">
        <v>10</v>
      </c>
      <c r="F253" s="4"/>
      <c r="G253" s="4"/>
      <c r="H253" s="5" t="s">
        <v>616</v>
      </c>
      <c r="I253" s="5"/>
      <c r="J253" s="5"/>
      <c r="K253" s="4" t="s">
        <v>12</v>
      </c>
      <c r="L253" s="4"/>
      <c r="M253" s="4"/>
      <c r="N253" s="5" t="s">
        <v>617</v>
      </c>
      <c r="O253" s="5"/>
      <c r="P253" s="5"/>
      <c r="Q253" s="4" t="s">
        <v>618</v>
      </c>
      <c r="R253" s="4"/>
      <c r="S253" s="4"/>
      <c r="T253" s="4" t="e">
        <f>-1 / 25 / 0</f>
        <v>#DIV/0!</v>
      </c>
      <c r="U253" s="4"/>
      <c r="V253" s="4"/>
      <c r="W253" s="4">
        <v>4</v>
      </c>
      <c r="X253" s="4"/>
      <c r="Y253" s="4"/>
      <c r="Z253" s="4" t="s">
        <v>16</v>
      </c>
      <c r="AA253" s="4"/>
      <c r="AB253" s="4"/>
    </row>
    <row r="254" spans="1:31" ht="75" customHeight="1" x14ac:dyDescent="0.25">
      <c r="A254" s="1">
        <v>32</v>
      </c>
      <c r="B254" s="4" t="s">
        <v>9</v>
      </c>
      <c r="C254" s="4"/>
      <c r="D254" s="4"/>
      <c r="E254" s="4" t="s">
        <v>17</v>
      </c>
      <c r="F254" s="4"/>
      <c r="G254" s="4"/>
      <c r="H254" s="5" t="s">
        <v>619</v>
      </c>
      <c r="I254" s="5"/>
      <c r="J254" s="5"/>
      <c r="K254" s="4" t="s">
        <v>12</v>
      </c>
      <c r="L254" s="4"/>
      <c r="M254" s="4"/>
      <c r="N254" s="5" t="s">
        <v>620</v>
      </c>
      <c r="O254" s="5"/>
      <c r="P254" s="5"/>
      <c r="Q254" s="4" t="s">
        <v>563</v>
      </c>
      <c r="R254" s="4"/>
      <c r="S254" s="4"/>
      <c r="T254" s="4" t="s">
        <v>417</v>
      </c>
      <c r="U254" s="4"/>
      <c r="V254" s="4"/>
      <c r="W254" s="4">
        <v>4</v>
      </c>
      <c r="X254" s="4"/>
      <c r="Y254" s="4"/>
      <c r="Z254" s="4" t="s">
        <v>16</v>
      </c>
      <c r="AA254" s="4"/>
      <c r="AB254" s="4"/>
    </row>
    <row r="255" spans="1:31" ht="60" customHeight="1" x14ac:dyDescent="0.25">
      <c r="A255" s="1">
        <v>33</v>
      </c>
      <c r="B255" s="4" t="s">
        <v>9</v>
      </c>
      <c r="C255" s="4"/>
      <c r="D255" s="4"/>
      <c r="E255" s="4" t="s">
        <v>10</v>
      </c>
      <c r="F255" s="4"/>
      <c r="G255" s="4"/>
      <c r="H255" s="5" t="s">
        <v>621</v>
      </c>
      <c r="I255" s="5"/>
      <c r="J255" s="5"/>
      <c r="K255" s="4" t="s">
        <v>12</v>
      </c>
      <c r="L255" s="4"/>
      <c r="M255" s="4"/>
      <c r="N255" s="5" t="s">
        <v>622</v>
      </c>
      <c r="O255" s="5"/>
      <c r="P255" s="5"/>
      <c r="Q255" s="4" t="s">
        <v>623</v>
      </c>
      <c r="R255" s="4"/>
      <c r="S255" s="4"/>
      <c r="T255" s="4" t="s">
        <v>419</v>
      </c>
      <c r="U255" s="4"/>
      <c r="V255" s="4"/>
      <c r="W255" s="4">
        <v>4</v>
      </c>
      <c r="X255" s="4"/>
      <c r="Y255" s="4"/>
      <c r="Z255" s="4" t="s">
        <v>16</v>
      </c>
      <c r="AA255" s="4"/>
      <c r="AB255" s="4"/>
    </row>
    <row r="256" spans="1:31" ht="75" customHeight="1" x14ac:dyDescent="0.25">
      <c r="A256" s="1">
        <v>34</v>
      </c>
      <c r="B256" s="4" t="s">
        <v>9</v>
      </c>
      <c r="C256" s="4"/>
      <c r="D256" s="4"/>
      <c r="E256" s="4" t="s">
        <v>17</v>
      </c>
      <c r="F256" s="4"/>
      <c r="G256" s="4"/>
      <c r="H256" s="5" t="s">
        <v>624</v>
      </c>
      <c r="I256" s="5"/>
      <c r="J256" s="5"/>
      <c r="K256" s="4" t="s">
        <v>12</v>
      </c>
      <c r="L256" s="4"/>
      <c r="M256" s="4"/>
      <c r="N256" s="5" t="s">
        <v>625</v>
      </c>
      <c r="O256" s="5"/>
      <c r="P256" s="5"/>
      <c r="Q256" s="4" t="s">
        <v>626</v>
      </c>
      <c r="R256" s="4"/>
      <c r="S256" s="4"/>
      <c r="T256" s="4" t="s">
        <v>423</v>
      </c>
      <c r="U256" s="4"/>
      <c r="V256" s="4"/>
      <c r="W256" s="4">
        <v>4</v>
      </c>
      <c r="X256" s="4"/>
      <c r="Y256" s="4"/>
      <c r="Z256" s="4" t="s">
        <v>16</v>
      </c>
      <c r="AA256" s="4"/>
      <c r="AB256" s="4"/>
    </row>
    <row r="257" spans="1:28" ht="75" customHeight="1" x14ac:dyDescent="0.25">
      <c r="A257" s="1">
        <v>35</v>
      </c>
      <c r="B257" s="4" t="s">
        <v>9</v>
      </c>
      <c r="C257" s="4"/>
      <c r="D257" s="4"/>
      <c r="E257" s="4" t="s">
        <v>17</v>
      </c>
      <c r="F257" s="4"/>
      <c r="G257" s="4"/>
      <c r="H257" s="5" t="s">
        <v>627</v>
      </c>
      <c r="I257" s="5"/>
      <c r="J257" s="5"/>
      <c r="K257" s="4" t="s">
        <v>12</v>
      </c>
      <c r="L257" s="4"/>
      <c r="M257" s="4"/>
      <c r="N257" s="5" t="s">
        <v>628</v>
      </c>
      <c r="O257" s="5"/>
      <c r="P257" s="5"/>
      <c r="Q257" s="4" t="s">
        <v>626</v>
      </c>
      <c r="R257" s="4"/>
      <c r="S257" s="4"/>
      <c r="T257" s="6">
        <v>36732</v>
      </c>
      <c r="U257" s="6"/>
      <c r="V257" s="6"/>
      <c r="W257" s="4">
        <v>4</v>
      </c>
      <c r="X257" s="4"/>
      <c r="Y257" s="4"/>
      <c r="Z257" s="4" t="s">
        <v>16</v>
      </c>
      <c r="AA257" s="4"/>
      <c r="AB257" s="4"/>
    </row>
    <row r="258" spans="1:28" ht="75" customHeight="1" x14ac:dyDescent="0.25">
      <c r="A258" s="1">
        <v>36</v>
      </c>
      <c r="B258" s="4" t="s">
        <v>9</v>
      </c>
      <c r="C258" s="4"/>
      <c r="D258" s="4"/>
      <c r="E258" s="4" t="s">
        <v>17</v>
      </c>
      <c r="F258" s="4"/>
      <c r="G258" s="4"/>
      <c r="H258" s="5" t="s">
        <v>629</v>
      </c>
      <c r="I258" s="5"/>
      <c r="J258" s="5"/>
      <c r="K258" s="4" t="s">
        <v>12</v>
      </c>
      <c r="L258" s="4"/>
      <c r="M258" s="4"/>
      <c r="N258" s="5" t="s">
        <v>630</v>
      </c>
      <c r="O258" s="5"/>
      <c r="P258" s="5"/>
      <c r="Q258" s="4" t="s">
        <v>631</v>
      </c>
      <c r="R258" s="4"/>
      <c r="S258" s="4"/>
      <c r="T258" s="6">
        <v>36581</v>
      </c>
      <c r="U258" s="6"/>
      <c r="V258" s="6"/>
      <c r="W258" s="4">
        <v>4</v>
      </c>
      <c r="X258" s="4"/>
      <c r="Y258" s="4"/>
      <c r="Z258" s="4" t="s">
        <v>16</v>
      </c>
      <c r="AA258" s="4"/>
      <c r="AB258" s="4"/>
    </row>
    <row r="259" spans="1:28" ht="60" customHeight="1" x14ac:dyDescent="0.25">
      <c r="A259" s="1">
        <v>37</v>
      </c>
      <c r="B259" s="4" t="s">
        <v>9</v>
      </c>
      <c r="C259" s="4"/>
      <c r="D259" s="4"/>
      <c r="E259" s="4" t="s">
        <v>17</v>
      </c>
      <c r="F259" s="4"/>
      <c r="G259" s="4"/>
      <c r="H259" s="5" t="s">
        <v>632</v>
      </c>
      <c r="I259" s="5"/>
      <c r="J259" s="5"/>
      <c r="K259" s="4" t="s">
        <v>12</v>
      </c>
      <c r="L259" s="4"/>
      <c r="M259" s="4"/>
      <c r="N259" s="5" t="s">
        <v>633</v>
      </c>
      <c r="O259" s="5"/>
      <c r="P259" s="5"/>
      <c r="Q259" s="4" t="s">
        <v>634</v>
      </c>
      <c r="R259" s="4"/>
      <c r="S259" s="4"/>
      <c r="T259" s="6">
        <v>36829</v>
      </c>
      <c r="U259" s="6"/>
      <c r="V259" s="6"/>
      <c r="W259" s="4">
        <v>4</v>
      </c>
      <c r="X259" s="4"/>
      <c r="Y259" s="4"/>
      <c r="Z259" s="4" t="s">
        <v>16</v>
      </c>
      <c r="AA259" s="4"/>
      <c r="AB259" s="4"/>
    </row>
    <row r="260" spans="1:28" ht="60" customHeight="1" x14ac:dyDescent="0.25">
      <c r="A260" s="1">
        <v>38</v>
      </c>
      <c r="B260" s="4" t="s">
        <v>9</v>
      </c>
      <c r="C260" s="4"/>
      <c r="D260" s="4"/>
      <c r="E260" s="4" t="s">
        <v>10</v>
      </c>
      <c r="F260" s="4"/>
      <c r="G260" s="4"/>
      <c r="H260" s="5" t="s">
        <v>635</v>
      </c>
      <c r="I260" s="5"/>
      <c r="J260" s="5"/>
      <c r="K260" s="4" t="s">
        <v>12</v>
      </c>
      <c r="L260" s="4"/>
      <c r="M260" s="4"/>
      <c r="N260" s="5" t="s">
        <v>636</v>
      </c>
      <c r="O260" s="5"/>
      <c r="P260" s="5"/>
      <c r="Q260" s="4" t="s">
        <v>587</v>
      </c>
      <c r="R260" s="4"/>
      <c r="S260" s="4"/>
      <c r="T260" s="4" t="e">
        <f>-1 / 20 / 0</f>
        <v>#DIV/0!</v>
      </c>
      <c r="U260" s="4"/>
      <c r="V260" s="4"/>
      <c r="W260" s="4">
        <v>4</v>
      </c>
      <c r="X260" s="4"/>
      <c r="Y260" s="4"/>
      <c r="Z260" s="4" t="s">
        <v>16</v>
      </c>
      <c r="AA260" s="4"/>
      <c r="AB260" s="4"/>
    </row>
    <row r="261" spans="1:28" ht="60" customHeight="1" x14ac:dyDescent="0.25">
      <c r="A261" s="1">
        <v>39</v>
      </c>
      <c r="B261" s="4" t="s">
        <v>9</v>
      </c>
      <c r="C261" s="4"/>
      <c r="D261" s="4"/>
      <c r="E261" s="4" t="s">
        <v>10</v>
      </c>
      <c r="F261" s="4"/>
      <c r="G261" s="4"/>
      <c r="H261" s="5" t="s">
        <v>637</v>
      </c>
      <c r="I261" s="5"/>
      <c r="J261" s="5"/>
      <c r="K261" s="4" t="s">
        <v>12</v>
      </c>
      <c r="L261" s="4"/>
      <c r="M261" s="4"/>
      <c r="N261" s="5" t="s">
        <v>638</v>
      </c>
      <c r="O261" s="5"/>
      <c r="P261" s="5"/>
      <c r="Q261" s="4" t="s">
        <v>639</v>
      </c>
      <c r="R261" s="4"/>
      <c r="S261" s="4"/>
      <c r="T261" s="4" t="e">
        <f>-1 / 25 / 0</f>
        <v>#DIV/0!</v>
      </c>
      <c r="U261" s="4"/>
      <c r="V261" s="4"/>
      <c r="W261" s="4">
        <v>4</v>
      </c>
      <c r="X261" s="4"/>
      <c r="Y261" s="4"/>
      <c r="Z261" s="4" t="s">
        <v>16</v>
      </c>
      <c r="AA261" s="4"/>
      <c r="AB261" s="4"/>
    </row>
    <row r="262" spans="1:28" ht="60" customHeight="1" x14ac:dyDescent="0.25">
      <c r="A262" s="1">
        <v>40</v>
      </c>
      <c r="B262" s="4" t="s">
        <v>9</v>
      </c>
      <c r="C262" s="4"/>
      <c r="D262" s="4"/>
      <c r="E262" s="4" t="s">
        <v>10</v>
      </c>
      <c r="F262" s="4"/>
      <c r="G262" s="4"/>
      <c r="H262" s="5" t="s">
        <v>640</v>
      </c>
      <c r="I262" s="5"/>
      <c r="J262" s="5"/>
      <c r="K262" s="4" t="s">
        <v>12</v>
      </c>
      <c r="L262" s="4"/>
      <c r="M262" s="4"/>
      <c r="N262" s="5" t="s">
        <v>641</v>
      </c>
      <c r="O262" s="5"/>
      <c r="P262" s="5"/>
      <c r="Q262" s="4" t="s">
        <v>639</v>
      </c>
      <c r="R262" s="4"/>
      <c r="S262" s="4"/>
      <c r="T262" s="4" t="s">
        <v>419</v>
      </c>
      <c r="U262" s="4"/>
      <c r="V262" s="4"/>
    </row>
    <row r="264" spans="1:28" ht="30" customHeight="1" x14ac:dyDescent="0.25">
      <c r="A264" s="1"/>
      <c r="B264" s="4" t="s">
        <v>0</v>
      </c>
      <c r="C264" s="4"/>
      <c r="D264" s="1"/>
      <c r="E264" s="4" t="s">
        <v>1</v>
      </c>
      <c r="F264" s="4"/>
      <c r="G264" s="1"/>
      <c r="H264" s="4" t="s">
        <v>2</v>
      </c>
      <c r="I264" s="4"/>
      <c r="J264" s="1"/>
      <c r="K264" s="4" t="s">
        <v>3</v>
      </c>
      <c r="L264" s="4"/>
      <c r="M264" s="1"/>
      <c r="N264" s="4" t="s">
        <v>4</v>
      </c>
      <c r="O264" s="4"/>
      <c r="P264" s="1"/>
      <c r="Q264" s="4" t="s">
        <v>5</v>
      </c>
      <c r="R264" s="4"/>
      <c r="S264" s="1"/>
      <c r="T264" s="4" t="s">
        <v>6</v>
      </c>
      <c r="U264" s="4"/>
      <c r="V264" s="1"/>
      <c r="W264" s="4" t="s">
        <v>7</v>
      </c>
      <c r="X264" s="4"/>
      <c r="Y264" s="1"/>
      <c r="Z264" s="4" t="s">
        <v>8</v>
      </c>
      <c r="AA264" s="4"/>
      <c r="AB264" s="1"/>
    </row>
    <row r="265" spans="1:28" ht="75" customHeight="1" x14ac:dyDescent="0.25">
      <c r="A265" s="1">
        <v>41</v>
      </c>
      <c r="B265" s="4" t="s">
        <v>9</v>
      </c>
      <c r="C265" s="4"/>
      <c r="D265" s="4"/>
      <c r="E265" s="4" t="s">
        <v>17</v>
      </c>
      <c r="F265" s="4"/>
      <c r="G265" s="4"/>
      <c r="H265" s="5" t="s">
        <v>642</v>
      </c>
      <c r="I265" s="5"/>
      <c r="J265" s="5"/>
      <c r="K265" s="4" t="s">
        <v>12</v>
      </c>
      <c r="L265" s="4"/>
      <c r="M265" s="4"/>
      <c r="N265" s="5" t="s">
        <v>643</v>
      </c>
      <c r="O265" s="5"/>
      <c r="P265" s="5"/>
      <c r="Q265" s="4" t="s">
        <v>606</v>
      </c>
      <c r="R265" s="4"/>
      <c r="S265" s="4"/>
      <c r="T265" s="4" t="s">
        <v>644</v>
      </c>
      <c r="U265" s="4"/>
      <c r="V265" s="4"/>
      <c r="W265" s="4">
        <v>4</v>
      </c>
      <c r="X265" s="4"/>
      <c r="Y265" s="4"/>
      <c r="Z265" s="4" t="s">
        <v>16</v>
      </c>
      <c r="AA265" s="4"/>
      <c r="AB265" s="4"/>
    </row>
    <row r="266" spans="1:28" ht="60" customHeight="1" x14ac:dyDescent="0.25">
      <c r="A266" s="1">
        <v>42</v>
      </c>
      <c r="B266" s="4" t="s">
        <v>9</v>
      </c>
      <c r="C266" s="4"/>
      <c r="D266" s="4"/>
      <c r="E266" s="4" t="s">
        <v>17</v>
      </c>
      <c r="F266" s="4"/>
      <c r="G266" s="4"/>
      <c r="H266" s="5" t="s">
        <v>645</v>
      </c>
      <c r="I266" s="5"/>
      <c r="J266" s="5"/>
      <c r="K266" s="4" t="s">
        <v>12</v>
      </c>
      <c r="L266" s="4"/>
      <c r="M266" s="4"/>
      <c r="N266" s="5" t="s">
        <v>646</v>
      </c>
      <c r="O266" s="5"/>
      <c r="P266" s="5"/>
      <c r="Q266" s="4" t="s">
        <v>647</v>
      </c>
      <c r="R266" s="4"/>
      <c r="S266" s="4"/>
      <c r="T266" s="6">
        <v>36545</v>
      </c>
      <c r="U266" s="6"/>
      <c r="V266" s="6"/>
      <c r="W266" s="4">
        <v>4</v>
      </c>
      <c r="X266" s="4"/>
      <c r="Y266" s="4"/>
      <c r="Z266" s="4" t="s">
        <v>16</v>
      </c>
      <c r="AA266" s="4"/>
      <c r="AB266" s="4"/>
    </row>
    <row r="267" spans="1:28" ht="60" customHeight="1" x14ac:dyDescent="0.25">
      <c r="A267" s="1">
        <v>43</v>
      </c>
      <c r="B267" s="4" t="s">
        <v>9</v>
      </c>
      <c r="C267" s="4"/>
      <c r="D267" s="4"/>
      <c r="E267" s="4" t="s">
        <v>10</v>
      </c>
      <c r="F267" s="4"/>
      <c r="G267" s="4"/>
      <c r="H267" s="5" t="s">
        <v>648</v>
      </c>
      <c r="I267" s="5"/>
      <c r="J267" s="5"/>
      <c r="K267" s="4" t="s">
        <v>12</v>
      </c>
      <c r="L267" s="4"/>
      <c r="M267" s="4"/>
      <c r="N267" s="5" t="s">
        <v>649</v>
      </c>
      <c r="O267" s="5"/>
      <c r="P267" s="5"/>
      <c r="Q267" s="4" t="s">
        <v>650</v>
      </c>
      <c r="R267" s="4"/>
      <c r="S267" s="4"/>
      <c r="T267" s="4" t="s">
        <v>311</v>
      </c>
      <c r="U267" s="4"/>
      <c r="V267" s="4"/>
      <c r="W267" s="4">
        <v>4</v>
      </c>
      <c r="X267" s="4"/>
      <c r="Y267" s="4"/>
      <c r="Z267" s="4" t="s">
        <v>16</v>
      </c>
      <c r="AA267" s="4"/>
      <c r="AB267" s="4"/>
    </row>
    <row r="268" spans="1:28" ht="60" customHeight="1" x14ac:dyDescent="0.25">
      <c r="A268" s="1">
        <v>44</v>
      </c>
      <c r="B268" s="4" t="s">
        <v>9</v>
      </c>
      <c r="C268" s="4"/>
      <c r="D268" s="4"/>
      <c r="E268" s="4" t="s">
        <v>17</v>
      </c>
      <c r="F268" s="4"/>
      <c r="G268" s="4"/>
      <c r="H268" s="5" t="s">
        <v>651</v>
      </c>
      <c r="I268" s="5"/>
      <c r="J268" s="5"/>
      <c r="K268" s="4" t="s">
        <v>12</v>
      </c>
      <c r="L268" s="4"/>
      <c r="M268" s="4"/>
      <c r="N268" s="5" t="s">
        <v>652</v>
      </c>
      <c r="O268" s="5"/>
      <c r="P268" s="5"/>
      <c r="Q268" s="4" t="s">
        <v>618</v>
      </c>
      <c r="R268" s="4"/>
      <c r="S268" s="4"/>
      <c r="T268" s="6">
        <v>36550</v>
      </c>
      <c r="U268" s="6"/>
      <c r="V268" s="6"/>
      <c r="W268" s="4">
        <v>4</v>
      </c>
      <c r="X268" s="4"/>
      <c r="Y268" s="4"/>
      <c r="Z268" s="4" t="s">
        <v>16</v>
      </c>
      <c r="AA268" s="4"/>
      <c r="AB268" s="4"/>
    </row>
    <row r="269" spans="1:28" ht="60" customHeight="1" x14ac:dyDescent="0.25">
      <c r="A269" s="1">
        <v>45</v>
      </c>
      <c r="B269" s="4" t="s">
        <v>9</v>
      </c>
      <c r="C269" s="4"/>
      <c r="D269" s="4"/>
      <c r="E269" s="4" t="s">
        <v>17</v>
      </c>
      <c r="F269" s="4"/>
      <c r="G269" s="4"/>
      <c r="H269" s="5" t="s">
        <v>653</v>
      </c>
      <c r="I269" s="5"/>
      <c r="J269" s="5"/>
      <c r="K269" s="4" t="s">
        <v>12</v>
      </c>
      <c r="L269" s="4"/>
      <c r="M269" s="4"/>
      <c r="N269" s="5" t="s">
        <v>654</v>
      </c>
      <c r="O269" s="5"/>
      <c r="P269" s="5"/>
      <c r="Q269" s="4" t="s">
        <v>618</v>
      </c>
      <c r="R269" s="4"/>
      <c r="S269" s="4"/>
      <c r="T269" s="4" t="s">
        <v>425</v>
      </c>
      <c r="U269" s="4"/>
      <c r="V269" s="4"/>
      <c r="W269" s="4">
        <v>4</v>
      </c>
      <c r="X269" s="4"/>
      <c r="Y269" s="4"/>
      <c r="Z269" s="4" t="s">
        <v>16</v>
      </c>
      <c r="AA269" s="4"/>
      <c r="AB269" s="4"/>
    </row>
    <row r="270" spans="1:28" ht="60" customHeight="1" x14ac:dyDescent="0.25">
      <c r="A270" s="1">
        <v>46</v>
      </c>
      <c r="B270" s="4" t="s">
        <v>9</v>
      </c>
      <c r="C270" s="4"/>
      <c r="D270" s="4"/>
      <c r="E270" s="4" t="s">
        <v>10</v>
      </c>
      <c r="F270" s="4"/>
      <c r="G270" s="4"/>
      <c r="H270" s="5" t="s">
        <v>655</v>
      </c>
      <c r="I270" s="5"/>
      <c r="J270" s="5"/>
      <c r="K270" s="4" t="s">
        <v>12</v>
      </c>
      <c r="L270" s="4"/>
      <c r="M270" s="4"/>
      <c r="N270" s="5" t="s">
        <v>656</v>
      </c>
      <c r="O270" s="5"/>
      <c r="P270" s="5"/>
      <c r="Q270" s="4" t="s">
        <v>602</v>
      </c>
      <c r="R270" s="4"/>
      <c r="S270" s="4"/>
      <c r="T270" s="4" t="s">
        <v>311</v>
      </c>
      <c r="U270" s="4"/>
      <c r="V270" s="4"/>
      <c r="W270" s="4">
        <v>4</v>
      </c>
      <c r="X270" s="4"/>
      <c r="Y270" s="4"/>
      <c r="Z270" s="4" t="s">
        <v>16</v>
      </c>
      <c r="AA270" s="4"/>
      <c r="AB270" s="4"/>
    </row>
    <row r="271" spans="1:28" ht="60" customHeight="1" x14ac:dyDescent="0.25">
      <c r="A271" s="1">
        <v>47</v>
      </c>
      <c r="B271" s="4" t="s">
        <v>9</v>
      </c>
      <c r="C271" s="4"/>
      <c r="D271" s="4"/>
      <c r="E271" s="4" t="s">
        <v>10</v>
      </c>
      <c r="F271" s="4"/>
      <c r="G271" s="4"/>
      <c r="H271" s="5" t="s">
        <v>657</v>
      </c>
      <c r="I271" s="5"/>
      <c r="J271" s="5"/>
      <c r="K271" s="4" t="s">
        <v>12</v>
      </c>
      <c r="L271" s="4"/>
      <c r="M271" s="4"/>
      <c r="N271" s="5" t="s">
        <v>658</v>
      </c>
      <c r="O271" s="5"/>
      <c r="P271" s="5"/>
      <c r="Q271" s="4" t="s">
        <v>634</v>
      </c>
      <c r="R271" s="4"/>
      <c r="S271" s="4"/>
      <c r="T271" s="4" t="s">
        <v>490</v>
      </c>
      <c r="U271" s="4"/>
      <c r="V271" s="4"/>
      <c r="W271" s="4">
        <v>4</v>
      </c>
      <c r="X271" s="4"/>
      <c r="Y271" s="4"/>
      <c r="Z271" s="4" t="s">
        <v>16</v>
      </c>
      <c r="AA271" s="4"/>
      <c r="AB271" s="4"/>
    </row>
    <row r="272" spans="1:28" ht="60" customHeight="1" x14ac:dyDescent="0.25">
      <c r="A272" s="1">
        <v>48</v>
      </c>
      <c r="B272" s="4" t="s">
        <v>9</v>
      </c>
      <c r="C272" s="4"/>
      <c r="D272" s="4"/>
      <c r="E272" s="4" t="s">
        <v>10</v>
      </c>
      <c r="F272" s="4"/>
      <c r="G272" s="4"/>
      <c r="H272" s="5" t="s">
        <v>659</v>
      </c>
      <c r="I272" s="5"/>
      <c r="J272" s="5"/>
      <c r="K272" s="4" t="s">
        <v>12</v>
      </c>
      <c r="L272" s="4"/>
      <c r="M272" s="4"/>
      <c r="N272" s="5" t="s">
        <v>660</v>
      </c>
      <c r="O272" s="5"/>
      <c r="P272" s="5"/>
      <c r="Q272" s="4" t="s">
        <v>661</v>
      </c>
      <c r="R272" s="4"/>
      <c r="S272" s="4"/>
      <c r="T272" s="4" t="s">
        <v>490</v>
      </c>
      <c r="U272" s="4"/>
      <c r="V272" s="4"/>
      <c r="W272" s="4">
        <v>4</v>
      </c>
      <c r="X272" s="4"/>
      <c r="Y272" s="4"/>
      <c r="Z272" s="4" t="s">
        <v>16</v>
      </c>
      <c r="AA272" s="4"/>
      <c r="AB272" s="4"/>
    </row>
    <row r="273" spans="1:31" ht="60" customHeight="1" x14ac:dyDescent="0.25">
      <c r="A273" s="1">
        <v>49</v>
      </c>
      <c r="B273" s="4" t="s">
        <v>9</v>
      </c>
      <c r="C273" s="4"/>
      <c r="D273" s="4"/>
      <c r="E273" s="4" t="s">
        <v>10</v>
      </c>
      <c r="F273" s="4"/>
      <c r="G273" s="4"/>
      <c r="H273" s="5" t="s">
        <v>662</v>
      </c>
      <c r="I273" s="5"/>
      <c r="J273" s="5"/>
      <c r="K273" s="4" t="s">
        <v>12</v>
      </c>
      <c r="L273" s="4"/>
      <c r="M273" s="4"/>
      <c r="N273" s="5" t="s">
        <v>663</v>
      </c>
      <c r="O273" s="5"/>
      <c r="P273" s="5"/>
      <c r="Q273" s="4" t="s">
        <v>664</v>
      </c>
      <c r="R273" s="4"/>
      <c r="S273" s="4"/>
      <c r="T273" s="4" t="s">
        <v>490</v>
      </c>
      <c r="U273" s="4"/>
      <c r="V273" s="4"/>
      <c r="W273" s="4">
        <v>4</v>
      </c>
      <c r="X273" s="4"/>
      <c r="Y273" s="4"/>
      <c r="Z273" s="4" t="s">
        <v>16</v>
      </c>
      <c r="AA273" s="4"/>
      <c r="AB273" s="4"/>
      <c r="AD273">
        <v>5</v>
      </c>
      <c r="AE273">
        <v>16</v>
      </c>
    </row>
    <row r="274" spans="1:31" ht="60" customHeight="1" x14ac:dyDescent="0.25">
      <c r="A274" s="1">
        <v>50</v>
      </c>
      <c r="B274" s="4" t="s">
        <v>9</v>
      </c>
      <c r="C274" s="4"/>
      <c r="D274" s="4"/>
      <c r="E274" s="4" t="s">
        <v>17</v>
      </c>
      <c r="F274" s="4"/>
      <c r="G274" s="4"/>
      <c r="H274" s="5" t="s">
        <v>665</v>
      </c>
      <c r="I274" s="5"/>
      <c r="J274" s="5"/>
      <c r="K274" s="4" t="s">
        <v>12</v>
      </c>
      <c r="L274" s="4"/>
      <c r="M274" s="4"/>
      <c r="N274" s="5" t="s">
        <v>666</v>
      </c>
      <c r="O274" s="5"/>
      <c r="P274" s="5"/>
      <c r="Q274" s="4" t="s">
        <v>667</v>
      </c>
      <c r="R274" s="4"/>
      <c r="S274" s="4"/>
      <c r="T274" s="6">
        <v>36737</v>
      </c>
      <c r="U274" s="6"/>
      <c r="V274" s="6"/>
      <c r="W274" s="4">
        <v>4</v>
      </c>
      <c r="X274" s="4"/>
      <c r="Y274" s="4"/>
      <c r="Z274" s="4" t="s">
        <v>16</v>
      </c>
      <c r="AA274" s="4"/>
      <c r="AB274" s="4"/>
    </row>
    <row r="275" spans="1:31" ht="75" customHeight="1" x14ac:dyDescent="0.25">
      <c r="A275" s="1">
        <v>51</v>
      </c>
      <c r="B275" s="4" t="s">
        <v>9</v>
      </c>
      <c r="C275" s="4"/>
      <c r="D275" s="4"/>
      <c r="E275" s="4" t="s">
        <v>17</v>
      </c>
      <c r="F275" s="4"/>
      <c r="G275" s="4"/>
      <c r="H275" s="5" t="s">
        <v>668</v>
      </c>
      <c r="I275" s="5"/>
      <c r="J275" s="5"/>
      <c r="K275" s="4" t="s">
        <v>12</v>
      </c>
      <c r="L275" s="4"/>
      <c r="M275" s="4"/>
      <c r="N275" s="5" t="s">
        <v>669</v>
      </c>
      <c r="O275" s="5"/>
      <c r="P275" s="5"/>
      <c r="Q275" s="4" t="s">
        <v>539</v>
      </c>
      <c r="R275" s="4"/>
      <c r="S275" s="4"/>
      <c r="T275" s="6">
        <v>36860</v>
      </c>
      <c r="U275" s="6"/>
      <c r="V275" s="6"/>
      <c r="W275" s="4">
        <v>4</v>
      </c>
      <c r="X275" s="4"/>
      <c r="Y275" s="4"/>
      <c r="Z275" s="4" t="s">
        <v>16</v>
      </c>
      <c r="AA275" s="4"/>
      <c r="AB275" s="4"/>
    </row>
    <row r="276" spans="1:31" ht="60" customHeight="1" x14ac:dyDescent="0.25">
      <c r="A276" s="1">
        <v>52</v>
      </c>
      <c r="B276" s="4" t="s">
        <v>9</v>
      </c>
      <c r="C276" s="4"/>
      <c r="D276" s="4"/>
      <c r="E276" s="4" t="s">
        <v>17</v>
      </c>
      <c r="F276" s="4"/>
      <c r="G276" s="4"/>
      <c r="H276" s="5" t="s">
        <v>670</v>
      </c>
      <c r="I276" s="5"/>
      <c r="J276" s="5"/>
      <c r="K276" s="4" t="s">
        <v>12</v>
      </c>
      <c r="L276" s="4"/>
      <c r="M276" s="4"/>
      <c r="N276" s="5" t="s">
        <v>671</v>
      </c>
      <c r="O276" s="5"/>
      <c r="P276" s="5"/>
      <c r="Q276" s="4" t="s">
        <v>623</v>
      </c>
      <c r="R276" s="4"/>
      <c r="S276" s="4"/>
      <c r="T276" s="6">
        <v>36671</v>
      </c>
      <c r="U276" s="6"/>
      <c r="V276" s="6"/>
      <c r="W276" s="4">
        <v>4</v>
      </c>
      <c r="X276" s="4"/>
      <c r="Y276" s="4"/>
      <c r="Z276" s="4" t="s">
        <v>16</v>
      </c>
      <c r="AA276" s="4"/>
      <c r="AB276" s="4"/>
    </row>
    <row r="277" spans="1:31" ht="60" customHeight="1" x14ac:dyDescent="0.25">
      <c r="A277" s="1">
        <v>53</v>
      </c>
      <c r="B277" s="4" t="s">
        <v>9</v>
      </c>
      <c r="C277" s="4"/>
      <c r="D277" s="4"/>
      <c r="E277" s="4" t="s">
        <v>17</v>
      </c>
      <c r="F277" s="4"/>
      <c r="G277" s="4"/>
      <c r="H277" s="5" t="s">
        <v>672</v>
      </c>
      <c r="I277" s="5"/>
      <c r="J277" s="5"/>
      <c r="K277" s="4" t="s">
        <v>12</v>
      </c>
      <c r="L277" s="4"/>
      <c r="M277" s="4"/>
      <c r="N277" s="5" t="s">
        <v>673</v>
      </c>
      <c r="O277" s="5"/>
      <c r="P277" s="5"/>
      <c r="Q277" s="4" t="s">
        <v>674</v>
      </c>
      <c r="R277" s="4"/>
      <c r="S277" s="4"/>
      <c r="T277" s="6">
        <v>36697</v>
      </c>
      <c r="U277" s="6"/>
      <c r="V277" s="6"/>
      <c r="W277" s="4">
        <v>4</v>
      </c>
      <c r="X277" s="4"/>
      <c r="Y277" s="4"/>
      <c r="Z277" s="4" t="s">
        <v>16</v>
      </c>
      <c r="AA277" s="4"/>
      <c r="AB277" s="4"/>
    </row>
    <row r="278" spans="1:31" ht="60" customHeight="1" x14ac:dyDescent="0.25">
      <c r="A278" s="1">
        <v>54</v>
      </c>
      <c r="B278" s="4" t="s">
        <v>9</v>
      </c>
      <c r="C278" s="4"/>
      <c r="D278" s="4"/>
      <c r="E278" s="4" t="s">
        <v>17</v>
      </c>
      <c r="F278" s="4"/>
      <c r="G278" s="4"/>
      <c r="H278" s="5" t="s">
        <v>675</v>
      </c>
      <c r="I278" s="5"/>
      <c r="J278" s="5"/>
      <c r="K278" s="4" t="s">
        <v>12</v>
      </c>
      <c r="L278" s="4"/>
      <c r="M278" s="4"/>
      <c r="N278" s="5" t="s">
        <v>676</v>
      </c>
      <c r="O278" s="5"/>
      <c r="P278" s="5"/>
      <c r="Q278" s="4" t="s">
        <v>623</v>
      </c>
      <c r="R278" s="4"/>
      <c r="S278" s="4"/>
      <c r="T278" s="6">
        <v>36824</v>
      </c>
      <c r="U278" s="6"/>
      <c r="V278" s="6"/>
      <c r="W278" s="4">
        <v>4</v>
      </c>
      <c r="X278" s="4"/>
      <c r="Y278" s="4"/>
      <c r="Z278" s="4" t="s">
        <v>16</v>
      </c>
      <c r="AA278" s="4"/>
      <c r="AB278" s="4"/>
    </row>
    <row r="279" spans="1:31" ht="60" customHeight="1" x14ac:dyDescent="0.25">
      <c r="A279" s="1">
        <v>55</v>
      </c>
      <c r="B279" s="4" t="s">
        <v>9</v>
      </c>
      <c r="C279" s="4"/>
      <c r="D279" s="4"/>
      <c r="E279" s="4" t="s">
        <v>17</v>
      </c>
      <c r="F279" s="4"/>
      <c r="G279" s="4"/>
      <c r="H279" s="5" t="s">
        <v>677</v>
      </c>
      <c r="I279" s="5"/>
      <c r="J279" s="5"/>
      <c r="K279" s="4" t="s">
        <v>12</v>
      </c>
      <c r="L279" s="4"/>
      <c r="M279" s="4"/>
      <c r="N279" s="5" t="s">
        <v>678</v>
      </c>
      <c r="O279" s="5"/>
      <c r="P279" s="5"/>
      <c r="Q279" s="4" t="s">
        <v>592</v>
      </c>
      <c r="R279" s="4"/>
      <c r="S279" s="4"/>
      <c r="T279" s="6">
        <v>36555</v>
      </c>
      <c r="U279" s="6"/>
      <c r="V279" s="6"/>
      <c r="W279" s="4">
        <v>4</v>
      </c>
      <c r="X279" s="4"/>
      <c r="Y279" s="4"/>
      <c r="Z279" s="4" t="s">
        <v>16</v>
      </c>
      <c r="AA279" s="4"/>
      <c r="AB279" s="4"/>
    </row>
    <row r="280" spans="1:31" ht="60" customHeight="1" x14ac:dyDescent="0.25">
      <c r="A280" s="1">
        <v>56</v>
      </c>
      <c r="B280" s="4" t="s">
        <v>9</v>
      </c>
      <c r="C280" s="4"/>
      <c r="D280" s="4"/>
      <c r="E280" s="4" t="s">
        <v>17</v>
      </c>
      <c r="F280" s="4"/>
      <c r="G280" s="4"/>
      <c r="H280" s="5" t="s">
        <v>679</v>
      </c>
      <c r="I280" s="5"/>
      <c r="J280" s="5"/>
      <c r="K280" s="4" t="s">
        <v>12</v>
      </c>
      <c r="L280" s="4"/>
      <c r="M280" s="4"/>
      <c r="N280" s="5" t="s">
        <v>680</v>
      </c>
      <c r="O280" s="5"/>
      <c r="P280" s="5"/>
      <c r="Q280" s="4" t="s">
        <v>681</v>
      </c>
      <c r="R280" s="4"/>
      <c r="S280" s="4"/>
      <c r="T280" s="6">
        <v>36855</v>
      </c>
      <c r="U280" s="6"/>
      <c r="V280" s="6"/>
      <c r="W280" s="4">
        <v>4</v>
      </c>
      <c r="X280" s="4"/>
      <c r="Y280" s="4"/>
      <c r="Z280" s="4" t="s">
        <v>16</v>
      </c>
      <c r="AA280" s="4"/>
      <c r="AB280" s="4"/>
    </row>
    <row r="281" spans="1:31" ht="105" customHeight="1" x14ac:dyDescent="0.25">
      <c r="A281" s="1">
        <v>57</v>
      </c>
      <c r="B281" s="4" t="s">
        <v>9</v>
      </c>
      <c r="C281" s="4"/>
      <c r="D281" s="4"/>
      <c r="E281" s="4" t="s">
        <v>17</v>
      </c>
      <c r="F281" s="4"/>
      <c r="G281" s="4"/>
      <c r="H281" s="5" t="s">
        <v>682</v>
      </c>
      <c r="I281" s="5"/>
      <c r="J281" s="5"/>
      <c r="K281" s="4" t="s">
        <v>12</v>
      </c>
      <c r="L281" s="4"/>
      <c r="M281" s="4"/>
      <c r="N281" s="5" t="s">
        <v>683</v>
      </c>
      <c r="O281" s="5"/>
      <c r="P281" s="5"/>
      <c r="Q281" s="4" t="s">
        <v>272</v>
      </c>
      <c r="R281" s="4"/>
      <c r="S281" s="4"/>
      <c r="T281" s="6">
        <v>36676</v>
      </c>
      <c r="U281" s="6"/>
      <c r="V281" s="6"/>
      <c r="W281" s="4">
        <v>4</v>
      </c>
      <c r="X281" s="4"/>
      <c r="Y281" s="4"/>
      <c r="Z281" s="4" t="s">
        <v>16</v>
      </c>
      <c r="AA281" s="4"/>
      <c r="AB281" s="4"/>
    </row>
    <row r="282" spans="1:31" ht="60" customHeight="1" x14ac:dyDescent="0.25">
      <c r="A282" s="1">
        <v>58</v>
      </c>
      <c r="B282" s="4" t="s">
        <v>9</v>
      </c>
      <c r="C282" s="4"/>
      <c r="D282" s="4"/>
      <c r="E282" s="4" t="s">
        <v>17</v>
      </c>
      <c r="F282" s="4"/>
      <c r="G282" s="4"/>
      <c r="H282" s="5" t="s">
        <v>684</v>
      </c>
      <c r="I282" s="5"/>
      <c r="J282" s="5"/>
      <c r="K282" s="4" t="s">
        <v>12</v>
      </c>
      <c r="L282" s="4"/>
      <c r="M282" s="4"/>
      <c r="N282" s="5" t="s">
        <v>685</v>
      </c>
      <c r="O282" s="5"/>
      <c r="P282" s="5"/>
      <c r="Q282" s="4" t="s">
        <v>647</v>
      </c>
      <c r="R282" s="4"/>
      <c r="S282" s="4"/>
      <c r="T282" s="4" t="s">
        <v>686</v>
      </c>
      <c r="U282" s="4"/>
      <c r="V282" s="4"/>
      <c r="W282" s="4">
        <v>4</v>
      </c>
      <c r="X282" s="4"/>
      <c r="Y282" s="4"/>
      <c r="Z282" s="4" t="s">
        <v>16</v>
      </c>
      <c r="AA282" s="4"/>
      <c r="AB282" s="4"/>
    </row>
    <row r="283" spans="1:31" ht="75" customHeight="1" x14ac:dyDescent="0.25">
      <c r="A283" s="1">
        <v>59</v>
      </c>
      <c r="B283" s="4" t="s">
        <v>9</v>
      </c>
      <c r="C283" s="4"/>
      <c r="D283" s="4"/>
      <c r="E283" s="4" t="s">
        <v>17</v>
      </c>
      <c r="F283" s="4"/>
      <c r="G283" s="4"/>
      <c r="H283" s="5" t="s">
        <v>687</v>
      </c>
      <c r="I283" s="5"/>
      <c r="J283" s="5"/>
      <c r="K283" s="4" t="s">
        <v>12</v>
      </c>
      <c r="L283" s="4"/>
      <c r="M283" s="4"/>
      <c r="N283" s="5" t="s">
        <v>688</v>
      </c>
      <c r="O283" s="5"/>
      <c r="P283" s="5"/>
      <c r="Q283" s="4" t="s">
        <v>539</v>
      </c>
      <c r="R283" s="4"/>
      <c r="S283" s="4"/>
      <c r="T283" s="6">
        <v>36890</v>
      </c>
      <c r="U283" s="6"/>
      <c r="V283" s="6"/>
      <c r="W283" s="4">
        <v>4</v>
      </c>
      <c r="X283" s="4"/>
      <c r="Y283" s="4"/>
      <c r="Z283" s="4" t="s">
        <v>16</v>
      </c>
      <c r="AA283" s="4"/>
      <c r="AB283" s="4"/>
    </row>
    <row r="284" spans="1:31" ht="60" customHeight="1" x14ac:dyDescent="0.25">
      <c r="A284" s="1">
        <v>60</v>
      </c>
      <c r="B284" s="4" t="s">
        <v>9</v>
      </c>
      <c r="C284" s="4"/>
      <c r="D284" s="4"/>
      <c r="E284" s="4" t="s">
        <v>10</v>
      </c>
      <c r="F284" s="4"/>
      <c r="G284" s="4"/>
      <c r="H284" s="5" t="s">
        <v>689</v>
      </c>
      <c r="I284" s="5"/>
      <c r="J284" s="5"/>
      <c r="K284" s="4" t="s">
        <v>12</v>
      </c>
      <c r="L284" s="4"/>
      <c r="M284" s="4"/>
      <c r="N284" s="5" t="s">
        <v>690</v>
      </c>
      <c r="O284" s="5"/>
      <c r="P284" s="5"/>
      <c r="Q284" s="4" t="s">
        <v>615</v>
      </c>
      <c r="R284" s="4"/>
      <c r="S284" s="4"/>
      <c r="T284" s="4" t="s">
        <v>691</v>
      </c>
      <c r="U284" s="4"/>
      <c r="V284" s="4"/>
    </row>
    <row r="286" spans="1:31" ht="30" customHeight="1" x14ac:dyDescent="0.25">
      <c r="A286" s="1"/>
      <c r="B286" s="4" t="s">
        <v>0</v>
      </c>
      <c r="C286" s="4"/>
      <c r="D286" s="1"/>
      <c r="E286" s="4" t="s">
        <v>1</v>
      </c>
      <c r="F286" s="4"/>
      <c r="G286" s="1"/>
      <c r="H286" s="4" t="s">
        <v>2</v>
      </c>
      <c r="I286" s="4"/>
      <c r="J286" s="1"/>
      <c r="K286" s="4" t="s">
        <v>3</v>
      </c>
      <c r="L286" s="4"/>
      <c r="M286" s="1"/>
      <c r="N286" s="4" t="s">
        <v>4</v>
      </c>
      <c r="O286" s="4"/>
      <c r="P286" s="1"/>
      <c r="Q286" s="4" t="s">
        <v>5</v>
      </c>
      <c r="R286" s="4"/>
      <c r="S286" s="1"/>
      <c r="T286" s="4" t="s">
        <v>6</v>
      </c>
      <c r="U286" s="4"/>
      <c r="V286" s="1"/>
      <c r="W286" s="4" t="s">
        <v>7</v>
      </c>
      <c r="X286" s="4"/>
      <c r="Y286" s="1"/>
      <c r="Z286" s="4" t="s">
        <v>8</v>
      </c>
      <c r="AA286" s="4"/>
      <c r="AB286" s="1"/>
    </row>
    <row r="287" spans="1:31" ht="60" customHeight="1" x14ac:dyDescent="0.25">
      <c r="A287" s="1">
        <v>61</v>
      </c>
      <c r="B287" s="4" t="s">
        <v>9</v>
      </c>
      <c r="C287" s="4"/>
      <c r="D287" s="4"/>
      <c r="E287" s="4" t="s">
        <v>10</v>
      </c>
      <c r="F287" s="4"/>
      <c r="G287" s="4"/>
      <c r="H287" s="5" t="s">
        <v>692</v>
      </c>
      <c r="I287" s="5"/>
      <c r="J287" s="5"/>
      <c r="K287" s="4" t="s">
        <v>12</v>
      </c>
      <c r="L287" s="4"/>
      <c r="M287" s="4"/>
      <c r="N287" s="5" t="s">
        <v>693</v>
      </c>
      <c r="O287" s="5"/>
      <c r="P287" s="5"/>
      <c r="Q287" s="4" t="s">
        <v>661</v>
      </c>
      <c r="R287" s="4"/>
      <c r="S287" s="4"/>
      <c r="T287" s="4" t="s">
        <v>490</v>
      </c>
      <c r="U287" s="4"/>
      <c r="V287" s="4"/>
      <c r="W287" s="4">
        <v>4</v>
      </c>
      <c r="X287" s="4"/>
      <c r="Y287" s="4"/>
      <c r="Z287" s="4" t="s">
        <v>16</v>
      </c>
      <c r="AA287" s="4"/>
      <c r="AB287" s="4"/>
    </row>
    <row r="288" spans="1:31" ht="60" customHeight="1" x14ac:dyDescent="0.25">
      <c r="A288" s="1">
        <v>62</v>
      </c>
      <c r="B288" s="4" t="s">
        <v>9</v>
      </c>
      <c r="C288" s="4"/>
      <c r="D288" s="4"/>
      <c r="E288" s="4" t="s">
        <v>17</v>
      </c>
      <c r="F288" s="4"/>
      <c r="G288" s="4"/>
      <c r="H288" s="5" t="s">
        <v>694</v>
      </c>
      <c r="I288" s="5"/>
      <c r="J288" s="5"/>
      <c r="K288" s="4" t="s">
        <v>12</v>
      </c>
      <c r="L288" s="4"/>
      <c r="M288" s="4"/>
      <c r="N288" s="5" t="s">
        <v>695</v>
      </c>
      <c r="O288" s="5"/>
      <c r="P288" s="5"/>
      <c r="Q288" s="4" t="s">
        <v>696</v>
      </c>
      <c r="R288" s="4"/>
      <c r="S288" s="4"/>
      <c r="T288" s="6">
        <v>36628</v>
      </c>
      <c r="U288" s="6"/>
      <c r="V288" s="6"/>
      <c r="W288" s="4">
        <v>4</v>
      </c>
      <c r="X288" s="4"/>
      <c r="Y288" s="4"/>
      <c r="Z288" s="4" t="s">
        <v>16</v>
      </c>
      <c r="AA288" s="4"/>
      <c r="AB288" s="4"/>
    </row>
    <row r="289" spans="1:28" ht="60" customHeight="1" x14ac:dyDescent="0.25">
      <c r="A289" s="1">
        <v>63</v>
      </c>
      <c r="B289" s="4" t="s">
        <v>9</v>
      </c>
      <c r="C289" s="4"/>
      <c r="D289" s="4"/>
      <c r="E289" s="4" t="s">
        <v>17</v>
      </c>
      <c r="F289" s="4"/>
      <c r="G289" s="4"/>
      <c r="H289" s="5" t="s">
        <v>697</v>
      </c>
      <c r="I289" s="5"/>
      <c r="J289" s="5"/>
      <c r="K289" s="4" t="s">
        <v>12</v>
      </c>
      <c r="L289" s="4"/>
      <c r="M289" s="4"/>
      <c r="N289" s="5" t="s">
        <v>698</v>
      </c>
      <c r="O289" s="5"/>
      <c r="P289" s="5"/>
      <c r="Q289" s="4" t="s">
        <v>699</v>
      </c>
      <c r="R289" s="4"/>
      <c r="S289" s="4"/>
      <c r="T289" s="4" t="s">
        <v>700</v>
      </c>
      <c r="U289" s="4"/>
      <c r="V289" s="4"/>
      <c r="W289" s="4">
        <v>4</v>
      </c>
      <c r="X289" s="4"/>
      <c r="Y289" s="4"/>
      <c r="Z289" s="4" t="s">
        <v>16</v>
      </c>
      <c r="AA289" s="4"/>
      <c r="AB289" s="4"/>
    </row>
    <row r="290" spans="1:28" ht="90" customHeight="1" x14ac:dyDescent="0.25">
      <c r="A290" s="1">
        <v>64</v>
      </c>
      <c r="B290" s="4" t="s">
        <v>9</v>
      </c>
      <c r="C290" s="4"/>
      <c r="D290" s="4"/>
      <c r="E290" s="4" t="s">
        <v>17</v>
      </c>
      <c r="F290" s="4"/>
      <c r="G290" s="4"/>
      <c r="H290" s="5" t="s">
        <v>701</v>
      </c>
      <c r="I290" s="5"/>
      <c r="J290" s="5"/>
      <c r="K290" s="4" t="s">
        <v>12</v>
      </c>
      <c r="L290" s="4"/>
      <c r="M290" s="4"/>
      <c r="N290" s="5" t="s">
        <v>702</v>
      </c>
      <c r="O290" s="5"/>
      <c r="P290" s="5"/>
      <c r="Q290" s="4" t="s">
        <v>674</v>
      </c>
      <c r="R290" s="4"/>
      <c r="S290" s="4"/>
      <c r="T290" s="6">
        <v>36885</v>
      </c>
      <c r="U290" s="6"/>
      <c r="V290" s="6"/>
      <c r="W290" s="4">
        <v>4</v>
      </c>
      <c r="X290" s="4"/>
      <c r="Y290" s="4"/>
      <c r="Z290" s="4" t="s">
        <v>16</v>
      </c>
      <c r="AA290" s="4"/>
      <c r="AB290" s="4"/>
    </row>
    <row r="291" spans="1:28" ht="90" customHeight="1" x14ac:dyDescent="0.25">
      <c r="A291" s="1">
        <v>65</v>
      </c>
      <c r="B291" s="4" t="s">
        <v>9</v>
      </c>
      <c r="C291" s="4"/>
      <c r="D291" s="4"/>
      <c r="E291" s="4" t="s">
        <v>10</v>
      </c>
      <c r="F291" s="4"/>
      <c r="G291" s="4"/>
      <c r="H291" s="5" t="s">
        <v>703</v>
      </c>
      <c r="I291" s="5"/>
      <c r="J291" s="5"/>
      <c r="K291" s="4" t="s">
        <v>12</v>
      </c>
      <c r="L291" s="4"/>
      <c r="M291" s="4"/>
      <c r="N291" s="5" t="s">
        <v>704</v>
      </c>
      <c r="O291" s="5"/>
      <c r="P291" s="5"/>
      <c r="Q291" s="4" t="s">
        <v>623</v>
      </c>
      <c r="R291" s="4"/>
      <c r="S291" s="4"/>
      <c r="T291" s="4" t="e">
        <f>-1 / 25 / 0</f>
        <v>#DIV/0!</v>
      </c>
      <c r="U291" s="4"/>
      <c r="V291" s="4"/>
      <c r="W291" s="4">
        <v>4</v>
      </c>
      <c r="X291" s="4"/>
      <c r="Y291" s="4"/>
      <c r="Z291" s="4" t="s">
        <v>16</v>
      </c>
      <c r="AA291" s="4"/>
      <c r="AB291" s="4"/>
    </row>
    <row r="292" spans="1:28" ht="105" customHeight="1" x14ac:dyDescent="0.25">
      <c r="A292" s="1">
        <v>66</v>
      </c>
      <c r="B292" s="4" t="s">
        <v>9</v>
      </c>
      <c r="C292" s="4"/>
      <c r="D292" s="4"/>
      <c r="E292" s="4" t="s">
        <v>10</v>
      </c>
      <c r="F292" s="4"/>
      <c r="G292" s="4"/>
      <c r="H292" s="5" t="s">
        <v>705</v>
      </c>
      <c r="I292" s="5"/>
      <c r="J292" s="5"/>
      <c r="K292" s="4" t="s">
        <v>12</v>
      </c>
      <c r="L292" s="4"/>
      <c r="M292" s="4"/>
      <c r="N292" s="5" t="s">
        <v>706</v>
      </c>
      <c r="O292" s="5"/>
      <c r="P292" s="5"/>
      <c r="Q292" s="4" t="s">
        <v>518</v>
      </c>
      <c r="R292" s="4"/>
      <c r="S292" s="4"/>
      <c r="T292" s="6">
        <v>36646</v>
      </c>
      <c r="U292" s="6"/>
      <c r="V292" s="6"/>
      <c r="W292" s="4">
        <v>4</v>
      </c>
      <c r="X292" s="4"/>
      <c r="Y292" s="4"/>
      <c r="Z292" s="4" t="s">
        <v>16</v>
      </c>
      <c r="AA292" s="4"/>
      <c r="AB292" s="4"/>
    </row>
    <row r="293" spans="1:28" ht="60" customHeight="1" x14ac:dyDescent="0.25">
      <c r="A293" s="1">
        <v>67</v>
      </c>
      <c r="B293" s="4" t="s">
        <v>9</v>
      </c>
      <c r="C293" s="4"/>
      <c r="D293" s="4"/>
      <c r="E293" s="4" t="s">
        <v>17</v>
      </c>
      <c r="F293" s="4"/>
      <c r="G293" s="4"/>
      <c r="H293" s="5" t="s">
        <v>707</v>
      </c>
      <c r="I293" s="5"/>
      <c r="J293" s="5"/>
      <c r="K293" s="4" t="s">
        <v>12</v>
      </c>
      <c r="L293" s="4"/>
      <c r="M293" s="4"/>
      <c r="N293" s="5" t="s">
        <v>708</v>
      </c>
      <c r="O293" s="5"/>
      <c r="P293" s="5"/>
      <c r="Q293" s="4" t="s">
        <v>582</v>
      </c>
      <c r="R293" s="4"/>
      <c r="S293" s="4"/>
      <c r="T293" s="6">
        <v>36671</v>
      </c>
      <c r="U293" s="6"/>
      <c r="V293" s="6"/>
      <c r="W293" s="4">
        <v>4</v>
      </c>
      <c r="X293" s="4"/>
      <c r="Y293" s="4"/>
      <c r="Z293" s="4" t="s">
        <v>16</v>
      </c>
      <c r="AA293" s="4"/>
      <c r="AB293" s="4"/>
    </row>
    <row r="294" spans="1:28" ht="75" customHeight="1" x14ac:dyDescent="0.25">
      <c r="A294" s="1">
        <v>68</v>
      </c>
      <c r="B294" s="4" t="s">
        <v>9</v>
      </c>
      <c r="C294" s="4"/>
      <c r="D294" s="4"/>
      <c r="E294" s="4" t="s">
        <v>17</v>
      </c>
      <c r="F294" s="4"/>
      <c r="G294" s="4"/>
      <c r="H294" s="5" t="s">
        <v>709</v>
      </c>
      <c r="I294" s="5"/>
      <c r="J294" s="5"/>
      <c r="K294" s="4" t="s">
        <v>12</v>
      </c>
      <c r="L294" s="4"/>
      <c r="M294" s="4"/>
      <c r="N294" s="4" t="s">
        <v>247</v>
      </c>
      <c r="O294" s="4"/>
      <c r="P294" s="4"/>
      <c r="Q294" s="4" t="s">
        <v>634</v>
      </c>
      <c r="R294" s="4"/>
      <c r="S294" s="4"/>
      <c r="T294" s="4" t="s">
        <v>710</v>
      </c>
      <c r="U294" s="4"/>
      <c r="V294" s="4"/>
      <c r="W294" s="4">
        <v>1</v>
      </c>
      <c r="X294" s="4"/>
      <c r="Y294" s="4"/>
      <c r="Z294" s="4" t="s">
        <v>16</v>
      </c>
      <c r="AA294" s="4"/>
      <c r="AB294" s="4"/>
    </row>
    <row r="295" spans="1:28" ht="75" customHeight="1" x14ac:dyDescent="0.25">
      <c r="A295" s="1">
        <v>69</v>
      </c>
      <c r="B295" s="4" t="s">
        <v>9</v>
      </c>
      <c r="C295" s="4"/>
      <c r="D295" s="4"/>
      <c r="E295" s="4" t="s">
        <v>17</v>
      </c>
      <c r="F295" s="4"/>
      <c r="G295" s="4"/>
      <c r="H295" s="5" t="s">
        <v>711</v>
      </c>
      <c r="I295" s="5"/>
      <c r="J295" s="5"/>
      <c r="K295" s="4" t="s">
        <v>12</v>
      </c>
      <c r="L295" s="4"/>
      <c r="M295" s="4"/>
      <c r="N295" s="4" t="s">
        <v>247</v>
      </c>
      <c r="O295" s="4"/>
      <c r="P295" s="4"/>
      <c r="Q295" s="4" t="s">
        <v>602</v>
      </c>
      <c r="R295" s="4"/>
      <c r="S295" s="4"/>
      <c r="T295" s="4" t="s">
        <v>710</v>
      </c>
      <c r="U295" s="4"/>
      <c r="V295" s="4"/>
      <c r="W295" s="4">
        <v>1</v>
      </c>
      <c r="X295" s="4"/>
      <c r="Y295" s="4"/>
      <c r="Z295" s="4" t="s">
        <v>16</v>
      </c>
      <c r="AA295" s="4"/>
      <c r="AB295" s="4"/>
    </row>
    <row r="296" spans="1:28" ht="75" customHeight="1" x14ac:dyDescent="0.25">
      <c r="A296" s="1">
        <v>70</v>
      </c>
      <c r="B296" s="4" t="s">
        <v>9</v>
      </c>
      <c r="C296" s="4"/>
      <c r="D296" s="4"/>
      <c r="E296" s="4" t="s">
        <v>17</v>
      </c>
      <c r="F296" s="4"/>
      <c r="G296" s="4"/>
      <c r="H296" s="5" t="s">
        <v>712</v>
      </c>
      <c r="I296" s="5"/>
      <c r="J296" s="5"/>
      <c r="K296" s="4" t="s">
        <v>12</v>
      </c>
      <c r="L296" s="4"/>
      <c r="M296" s="4"/>
      <c r="N296" s="4" t="s">
        <v>247</v>
      </c>
      <c r="O296" s="4"/>
      <c r="P296" s="4"/>
      <c r="Q296" s="4" t="s">
        <v>713</v>
      </c>
      <c r="R296" s="4"/>
      <c r="S296" s="4"/>
      <c r="T296" s="4" t="s">
        <v>710</v>
      </c>
      <c r="U296" s="4"/>
      <c r="V296" s="4"/>
      <c r="W296" s="4">
        <v>1</v>
      </c>
      <c r="X296" s="4"/>
      <c r="Y296" s="4"/>
      <c r="Z296" s="4" t="s">
        <v>16</v>
      </c>
      <c r="AA296" s="4"/>
      <c r="AB296" s="4"/>
    </row>
    <row r="297" spans="1:28" ht="75" customHeight="1" x14ac:dyDescent="0.25">
      <c r="A297" s="1">
        <v>71</v>
      </c>
      <c r="B297" s="4" t="s">
        <v>9</v>
      </c>
      <c r="C297" s="4"/>
      <c r="D297" s="4"/>
      <c r="E297" s="4" t="s">
        <v>17</v>
      </c>
      <c r="F297" s="4"/>
      <c r="G297" s="4"/>
      <c r="H297" s="5" t="s">
        <v>714</v>
      </c>
      <c r="I297" s="5"/>
      <c r="J297" s="5"/>
      <c r="K297" s="4" t="s">
        <v>12</v>
      </c>
      <c r="L297" s="4"/>
      <c r="M297" s="4"/>
      <c r="N297" s="4" t="s">
        <v>247</v>
      </c>
      <c r="O297" s="4"/>
      <c r="P297" s="4"/>
      <c r="Q297" s="4" t="s">
        <v>609</v>
      </c>
      <c r="R297" s="4"/>
      <c r="S297" s="4"/>
      <c r="T297" s="4" t="s">
        <v>710</v>
      </c>
      <c r="U297" s="4"/>
      <c r="V297" s="4"/>
      <c r="W297" s="4">
        <v>1</v>
      </c>
      <c r="X297" s="4"/>
      <c r="Y297" s="4"/>
      <c r="Z297" s="4" t="s">
        <v>16</v>
      </c>
      <c r="AA297" s="4"/>
      <c r="AB297" s="4"/>
    </row>
    <row r="298" spans="1:28" ht="75" customHeight="1" x14ac:dyDescent="0.25">
      <c r="A298" s="1">
        <v>72</v>
      </c>
      <c r="B298" s="4" t="s">
        <v>9</v>
      </c>
      <c r="C298" s="4"/>
      <c r="D298" s="4"/>
      <c r="E298" s="4" t="s">
        <v>17</v>
      </c>
      <c r="F298" s="4"/>
      <c r="G298" s="4"/>
      <c r="H298" s="5" t="s">
        <v>715</v>
      </c>
      <c r="I298" s="5"/>
      <c r="J298" s="5"/>
      <c r="K298" s="4" t="s">
        <v>12</v>
      </c>
      <c r="L298" s="4"/>
      <c r="M298" s="4"/>
      <c r="N298" s="4" t="s">
        <v>247</v>
      </c>
      <c r="O298" s="4"/>
      <c r="P298" s="4"/>
      <c r="Q298" s="4" t="s">
        <v>623</v>
      </c>
      <c r="R298" s="4"/>
      <c r="S298" s="4"/>
      <c r="T298" s="4" t="s">
        <v>710</v>
      </c>
      <c r="U298" s="4"/>
      <c r="V298" s="4"/>
      <c r="W298" s="4">
        <v>1</v>
      </c>
      <c r="X298" s="4"/>
      <c r="Y298" s="4"/>
      <c r="Z298" s="4" t="s">
        <v>16</v>
      </c>
      <c r="AA298" s="4"/>
      <c r="AB298" s="4"/>
    </row>
    <row r="299" spans="1:28" ht="60" customHeight="1" x14ac:dyDescent="0.25">
      <c r="A299" s="1">
        <v>73</v>
      </c>
      <c r="B299" s="4" t="s">
        <v>9</v>
      </c>
      <c r="C299" s="4"/>
      <c r="D299" s="4"/>
      <c r="E299" s="4" t="s">
        <v>17</v>
      </c>
      <c r="F299" s="4"/>
      <c r="G299" s="4"/>
      <c r="H299" s="5" t="s">
        <v>716</v>
      </c>
      <c r="I299" s="5"/>
      <c r="J299" s="5"/>
      <c r="K299" s="4" t="s">
        <v>12</v>
      </c>
      <c r="L299" s="4"/>
      <c r="M299" s="4"/>
      <c r="N299" s="5" t="s">
        <v>717</v>
      </c>
      <c r="O299" s="5"/>
      <c r="P299" s="5"/>
      <c r="Q299" s="4" t="s">
        <v>718</v>
      </c>
      <c r="R299" s="4"/>
      <c r="S299" s="4"/>
      <c r="T299" s="6">
        <v>36571</v>
      </c>
      <c r="U299" s="6"/>
      <c r="V299" s="6"/>
      <c r="W299" s="4">
        <v>4</v>
      </c>
      <c r="X299" s="4"/>
      <c r="Y299" s="4"/>
      <c r="Z299" s="4" t="s">
        <v>16</v>
      </c>
      <c r="AA299" s="4"/>
      <c r="AB299" s="4"/>
    </row>
    <row r="300" spans="1:28" ht="60" customHeight="1" x14ac:dyDescent="0.25">
      <c r="A300" s="1">
        <v>74</v>
      </c>
      <c r="B300" s="4" t="s">
        <v>9</v>
      </c>
      <c r="C300" s="4"/>
      <c r="D300" s="4"/>
      <c r="E300" s="4" t="s">
        <v>17</v>
      </c>
      <c r="F300" s="4"/>
      <c r="G300" s="4"/>
      <c r="H300" s="5" t="s">
        <v>719</v>
      </c>
      <c r="I300" s="5"/>
      <c r="J300" s="5"/>
      <c r="K300" s="4" t="s">
        <v>12</v>
      </c>
      <c r="L300" s="4"/>
      <c r="M300" s="4"/>
      <c r="N300" s="5" t="s">
        <v>720</v>
      </c>
      <c r="O300" s="5"/>
      <c r="P300" s="5"/>
      <c r="Q300" s="4" t="s">
        <v>721</v>
      </c>
      <c r="R300" s="4"/>
      <c r="S300" s="4"/>
      <c r="T300" s="4" t="s">
        <v>722</v>
      </c>
      <c r="U300" s="4"/>
      <c r="V300" s="4"/>
      <c r="W300" s="4">
        <v>1</v>
      </c>
      <c r="X300" s="4"/>
      <c r="Y300" s="4"/>
      <c r="Z300" s="4" t="s">
        <v>16</v>
      </c>
      <c r="AA300" s="4"/>
      <c r="AB300" s="4"/>
    </row>
    <row r="301" spans="1:28" ht="180" customHeight="1" x14ac:dyDescent="0.25">
      <c r="A301" s="1">
        <v>75</v>
      </c>
      <c r="B301" s="4" t="s">
        <v>9</v>
      </c>
      <c r="C301" s="4"/>
      <c r="D301" s="4"/>
      <c r="E301" s="4" t="s">
        <v>17</v>
      </c>
      <c r="F301" s="4"/>
      <c r="G301" s="4"/>
      <c r="H301" s="5" t="s">
        <v>723</v>
      </c>
      <c r="I301" s="5"/>
      <c r="J301" s="5"/>
      <c r="K301" s="4" t="s">
        <v>12</v>
      </c>
      <c r="L301" s="4"/>
      <c r="M301" s="4"/>
      <c r="N301" s="4" t="s">
        <v>247</v>
      </c>
      <c r="O301" s="4"/>
      <c r="P301" s="4"/>
      <c r="Q301" s="4" t="s">
        <v>721</v>
      </c>
      <c r="R301" s="4"/>
      <c r="S301" s="4"/>
      <c r="T301" s="4" t="s">
        <v>710</v>
      </c>
      <c r="U301" s="4"/>
      <c r="V301" s="4"/>
      <c r="W301" s="4">
        <v>2</v>
      </c>
      <c r="X301" s="4"/>
      <c r="Y301" s="4"/>
      <c r="Z301" s="4" t="s">
        <v>16</v>
      </c>
      <c r="AA301" s="4"/>
      <c r="AB301" s="4"/>
    </row>
    <row r="302" spans="1:28" ht="75" customHeight="1" x14ac:dyDescent="0.25">
      <c r="A302" s="1">
        <v>76</v>
      </c>
      <c r="B302" s="4" t="s">
        <v>9</v>
      </c>
      <c r="C302" s="4"/>
      <c r="D302" s="4"/>
      <c r="E302" s="4" t="s">
        <v>17</v>
      </c>
      <c r="F302" s="4"/>
      <c r="G302" s="4"/>
      <c r="H302" s="5" t="s">
        <v>724</v>
      </c>
      <c r="I302" s="5"/>
      <c r="J302" s="5"/>
      <c r="K302" s="4" t="s">
        <v>12</v>
      </c>
      <c r="L302" s="4"/>
      <c r="M302" s="4"/>
      <c r="N302" s="4" t="s">
        <v>247</v>
      </c>
      <c r="O302" s="4"/>
      <c r="P302" s="4"/>
      <c r="Q302" s="4" t="s">
        <v>721</v>
      </c>
      <c r="R302" s="4"/>
      <c r="S302" s="4"/>
      <c r="T302" s="6">
        <v>36590</v>
      </c>
      <c r="U302" s="6"/>
      <c r="V302" s="6"/>
      <c r="W302" s="4">
        <v>1</v>
      </c>
      <c r="X302" s="4"/>
      <c r="Y302" s="4"/>
      <c r="Z302" s="4" t="s">
        <v>16</v>
      </c>
      <c r="AA302" s="4"/>
      <c r="AB302" s="4"/>
    </row>
    <row r="303" spans="1:28" ht="75" customHeight="1" x14ac:dyDescent="0.25">
      <c r="A303" s="1">
        <v>77</v>
      </c>
      <c r="B303" s="4" t="s">
        <v>9</v>
      </c>
      <c r="C303" s="4"/>
      <c r="D303" s="4"/>
      <c r="E303" s="4" t="s">
        <v>17</v>
      </c>
      <c r="F303" s="4"/>
      <c r="G303" s="4"/>
      <c r="H303" s="5" t="s">
        <v>725</v>
      </c>
      <c r="I303" s="5"/>
      <c r="J303" s="5"/>
      <c r="K303" s="4" t="s">
        <v>12</v>
      </c>
      <c r="L303" s="4"/>
      <c r="M303" s="4"/>
      <c r="N303" s="4" t="s">
        <v>247</v>
      </c>
      <c r="O303" s="4"/>
      <c r="P303" s="4"/>
      <c r="Q303" s="4" t="s">
        <v>726</v>
      </c>
      <c r="R303" s="4"/>
      <c r="S303" s="4"/>
      <c r="T303" s="6">
        <v>36590</v>
      </c>
      <c r="U303" s="6"/>
      <c r="V303" s="6"/>
      <c r="W303" s="4">
        <v>1</v>
      </c>
      <c r="X303" s="4"/>
      <c r="Y303" s="4"/>
      <c r="Z303" s="4" t="s">
        <v>16</v>
      </c>
      <c r="AA303" s="4"/>
      <c r="AB303" s="4"/>
    </row>
    <row r="304" spans="1:28" ht="75" customHeight="1" x14ac:dyDescent="0.25">
      <c r="A304" s="1">
        <v>78</v>
      </c>
      <c r="B304" s="4" t="s">
        <v>9</v>
      </c>
      <c r="C304" s="4"/>
      <c r="D304" s="4"/>
      <c r="E304" s="4" t="s">
        <v>17</v>
      </c>
      <c r="F304" s="4"/>
      <c r="G304" s="4"/>
      <c r="H304" s="5" t="s">
        <v>727</v>
      </c>
      <c r="I304" s="5"/>
      <c r="J304" s="5"/>
      <c r="K304" s="4" t="s">
        <v>12</v>
      </c>
      <c r="L304" s="4"/>
      <c r="M304" s="4"/>
      <c r="N304" s="4" t="s">
        <v>247</v>
      </c>
      <c r="O304" s="4"/>
      <c r="P304" s="4"/>
      <c r="Q304" s="4" t="s">
        <v>726</v>
      </c>
      <c r="R304" s="4"/>
      <c r="S304" s="4"/>
      <c r="T304" s="6">
        <v>36621</v>
      </c>
      <c r="U304" s="6"/>
      <c r="V304" s="6"/>
      <c r="W304" s="4">
        <v>1</v>
      </c>
      <c r="X304" s="4"/>
      <c r="Y304" s="4"/>
      <c r="Z304" s="4" t="s">
        <v>16</v>
      </c>
      <c r="AA304" s="4"/>
      <c r="AB304" s="4"/>
    </row>
    <row r="305" spans="1:31" ht="75" customHeight="1" x14ac:dyDescent="0.25">
      <c r="A305" s="1">
        <v>79</v>
      </c>
      <c r="B305" s="4" t="s">
        <v>9</v>
      </c>
      <c r="C305" s="4"/>
      <c r="D305" s="4"/>
      <c r="E305" s="4" t="s">
        <v>17</v>
      </c>
      <c r="F305" s="4"/>
      <c r="G305" s="4"/>
      <c r="H305" s="5" t="s">
        <v>728</v>
      </c>
      <c r="I305" s="5"/>
      <c r="J305" s="5"/>
      <c r="K305" s="4" t="s">
        <v>12</v>
      </c>
      <c r="L305" s="4"/>
      <c r="M305" s="4"/>
      <c r="N305" s="5" t="s">
        <v>729</v>
      </c>
      <c r="O305" s="5"/>
      <c r="P305" s="5"/>
      <c r="Q305" s="4" t="s">
        <v>730</v>
      </c>
      <c r="R305" s="4"/>
      <c r="S305" s="4"/>
      <c r="T305" s="6">
        <v>36756</v>
      </c>
      <c r="U305" s="6"/>
      <c r="V305" s="6"/>
      <c r="W305" s="4">
        <v>4</v>
      </c>
      <c r="X305" s="4"/>
      <c r="Y305" s="4"/>
      <c r="Z305" s="4" t="s">
        <v>16</v>
      </c>
      <c r="AA305" s="4"/>
      <c r="AB305" s="4"/>
    </row>
    <row r="306" spans="1:31" ht="75" customHeight="1" x14ac:dyDescent="0.25">
      <c r="A306" s="1">
        <v>80</v>
      </c>
      <c r="B306" s="4" t="s">
        <v>9</v>
      </c>
      <c r="C306" s="4"/>
      <c r="D306" s="4"/>
      <c r="E306" s="4" t="s">
        <v>17</v>
      </c>
      <c r="F306" s="4"/>
      <c r="G306" s="4"/>
      <c r="H306" s="5" t="s">
        <v>731</v>
      </c>
      <c r="I306" s="5"/>
      <c r="J306" s="5"/>
      <c r="K306" s="4" t="s">
        <v>12</v>
      </c>
      <c r="L306" s="4"/>
      <c r="M306" s="4"/>
      <c r="N306" s="5" t="s">
        <v>732</v>
      </c>
      <c r="O306" s="5"/>
      <c r="P306" s="5"/>
      <c r="Q306" s="4" t="s">
        <v>730</v>
      </c>
      <c r="R306" s="4"/>
      <c r="S306" s="4"/>
      <c r="T306" s="6">
        <v>36666</v>
      </c>
      <c r="U306" s="6"/>
      <c r="V306" s="6"/>
    </row>
    <row r="308" spans="1:31" ht="30" customHeight="1" x14ac:dyDescent="0.25">
      <c r="A308" s="1"/>
      <c r="B308" s="4" t="s">
        <v>0</v>
      </c>
      <c r="C308" s="4"/>
      <c r="D308" s="1"/>
      <c r="E308" s="4" t="s">
        <v>1</v>
      </c>
      <c r="F308" s="4"/>
      <c r="G308" s="1"/>
      <c r="H308" s="4" t="s">
        <v>2</v>
      </c>
      <c r="I308" s="4"/>
      <c r="J308" s="1"/>
      <c r="K308" s="4" t="s">
        <v>3</v>
      </c>
      <c r="L308" s="4"/>
      <c r="M308" s="1"/>
      <c r="N308" s="4" t="s">
        <v>4</v>
      </c>
      <c r="O308" s="4"/>
      <c r="P308" s="1"/>
      <c r="Q308" s="4" t="s">
        <v>5</v>
      </c>
      <c r="R308" s="4"/>
      <c r="S308" s="1"/>
      <c r="T308" s="4" t="s">
        <v>6</v>
      </c>
      <c r="U308" s="4"/>
      <c r="V308" s="1"/>
      <c r="W308" s="4" t="s">
        <v>7</v>
      </c>
      <c r="X308" s="4"/>
      <c r="Y308" s="1"/>
      <c r="Z308" s="4" t="s">
        <v>8</v>
      </c>
      <c r="AA308" s="4"/>
      <c r="AB308" s="1"/>
    </row>
    <row r="309" spans="1:31" ht="60" customHeight="1" x14ac:dyDescent="0.25">
      <c r="A309" s="1">
        <v>81</v>
      </c>
      <c r="B309" s="4" t="s">
        <v>9</v>
      </c>
      <c r="C309" s="4"/>
      <c r="D309" s="4"/>
      <c r="E309" s="4" t="s">
        <v>17</v>
      </c>
      <c r="F309" s="4"/>
      <c r="G309" s="4"/>
      <c r="H309" s="5" t="s">
        <v>733</v>
      </c>
      <c r="I309" s="5"/>
      <c r="J309" s="5"/>
      <c r="K309" s="4" t="s">
        <v>12</v>
      </c>
      <c r="L309" s="4"/>
      <c r="M309" s="4"/>
      <c r="N309" s="5" t="s">
        <v>734</v>
      </c>
      <c r="O309" s="5"/>
      <c r="P309" s="5"/>
      <c r="Q309" s="4" t="s">
        <v>735</v>
      </c>
      <c r="R309" s="4"/>
      <c r="S309" s="4"/>
      <c r="T309" s="6">
        <v>36545</v>
      </c>
      <c r="U309" s="6"/>
      <c r="V309" s="6"/>
      <c r="W309" s="4">
        <v>4</v>
      </c>
      <c r="X309" s="4"/>
      <c r="Y309" s="4"/>
      <c r="Z309" s="4" t="s">
        <v>16</v>
      </c>
      <c r="AA309" s="4"/>
      <c r="AB309" s="4"/>
    </row>
    <row r="310" spans="1:31" ht="90" customHeight="1" x14ac:dyDescent="0.25">
      <c r="A310" s="1">
        <v>82</v>
      </c>
      <c r="B310" s="4" t="s">
        <v>9</v>
      </c>
      <c r="C310" s="4"/>
      <c r="D310" s="4"/>
      <c r="E310" s="4" t="s">
        <v>17</v>
      </c>
      <c r="F310" s="4"/>
      <c r="G310" s="4"/>
      <c r="H310" s="5" t="s">
        <v>736</v>
      </c>
      <c r="I310" s="5"/>
      <c r="J310" s="5"/>
      <c r="K310" s="4" t="s">
        <v>12</v>
      </c>
      <c r="L310" s="4"/>
      <c r="M310" s="4"/>
      <c r="N310" s="5" t="s">
        <v>737</v>
      </c>
      <c r="O310" s="5"/>
      <c r="P310" s="5"/>
      <c r="Q310" s="4" t="s">
        <v>721</v>
      </c>
      <c r="R310" s="4"/>
      <c r="S310" s="4"/>
      <c r="T310" s="6">
        <v>36579</v>
      </c>
      <c r="U310" s="6"/>
      <c r="V310" s="6"/>
      <c r="W310" s="4">
        <v>4</v>
      </c>
      <c r="X310" s="4"/>
      <c r="Y310" s="4"/>
      <c r="Z310" s="4" t="s">
        <v>16</v>
      </c>
      <c r="AA310" s="4"/>
      <c r="AB310" s="4"/>
    </row>
    <row r="311" spans="1:31" ht="90" customHeight="1" x14ac:dyDescent="0.25">
      <c r="A311" s="1">
        <v>83</v>
      </c>
      <c r="B311" s="4" t="s">
        <v>9</v>
      </c>
      <c r="C311" s="4"/>
      <c r="D311" s="4"/>
      <c r="E311" s="4" t="s">
        <v>17</v>
      </c>
      <c r="F311" s="4"/>
      <c r="G311" s="4"/>
      <c r="H311" s="5" t="s">
        <v>738</v>
      </c>
      <c r="I311" s="5"/>
      <c r="J311" s="5"/>
      <c r="K311" s="4" t="s">
        <v>12</v>
      </c>
      <c r="L311" s="4"/>
      <c r="M311" s="4"/>
      <c r="N311" s="5" t="s">
        <v>739</v>
      </c>
      <c r="O311" s="5"/>
      <c r="P311" s="5"/>
      <c r="Q311" s="4" t="s">
        <v>721</v>
      </c>
      <c r="R311" s="4"/>
      <c r="S311" s="4"/>
      <c r="T311" s="6">
        <v>36608</v>
      </c>
      <c r="U311" s="6"/>
      <c r="V311" s="6"/>
      <c r="W311" s="4">
        <v>4</v>
      </c>
      <c r="X311" s="4"/>
      <c r="Y311" s="4"/>
      <c r="Z311" s="4" t="s">
        <v>16</v>
      </c>
      <c r="AA311" s="4"/>
      <c r="AB311" s="4"/>
    </row>
    <row r="312" spans="1:31" ht="75" customHeight="1" x14ac:dyDescent="0.25">
      <c r="A312" s="1">
        <v>84</v>
      </c>
      <c r="B312" s="4" t="s">
        <v>9</v>
      </c>
      <c r="C312" s="4"/>
      <c r="D312" s="4"/>
      <c r="E312" s="4" t="s">
        <v>17</v>
      </c>
      <c r="F312" s="4"/>
      <c r="G312" s="4"/>
      <c r="H312" s="5" t="s">
        <v>740</v>
      </c>
      <c r="I312" s="5"/>
      <c r="J312" s="5"/>
      <c r="K312" s="4" t="s">
        <v>12</v>
      </c>
      <c r="L312" s="4"/>
      <c r="M312" s="4"/>
      <c r="N312" s="5" t="s">
        <v>741</v>
      </c>
      <c r="O312" s="5"/>
      <c r="P312" s="5"/>
      <c r="Q312" s="4" t="s">
        <v>726</v>
      </c>
      <c r="R312" s="4"/>
      <c r="S312" s="4"/>
      <c r="T312" s="4" t="s">
        <v>417</v>
      </c>
      <c r="U312" s="4"/>
      <c r="V312" s="4"/>
      <c r="W312" s="4">
        <v>4</v>
      </c>
      <c r="X312" s="4"/>
      <c r="Y312" s="4"/>
      <c r="Z312" s="4" t="s">
        <v>16</v>
      </c>
      <c r="AA312" s="4"/>
      <c r="AB312" s="4"/>
    </row>
    <row r="313" spans="1:31" ht="75" customHeight="1" x14ac:dyDescent="0.25">
      <c r="A313" s="1">
        <v>85</v>
      </c>
      <c r="B313" s="4" t="s">
        <v>9</v>
      </c>
      <c r="C313" s="4"/>
      <c r="D313" s="4"/>
      <c r="E313" s="4" t="s">
        <v>17</v>
      </c>
      <c r="F313" s="4"/>
      <c r="G313" s="4"/>
      <c r="H313" s="5" t="s">
        <v>742</v>
      </c>
      <c r="I313" s="5"/>
      <c r="J313" s="5"/>
      <c r="K313" s="4" t="s">
        <v>12</v>
      </c>
      <c r="L313" s="4"/>
      <c r="M313" s="4"/>
      <c r="N313" s="5" t="s">
        <v>743</v>
      </c>
      <c r="O313" s="5"/>
      <c r="P313" s="5"/>
      <c r="Q313" s="4" t="s">
        <v>744</v>
      </c>
      <c r="R313" s="4"/>
      <c r="S313" s="4"/>
      <c r="T313" s="6">
        <v>36540</v>
      </c>
      <c r="U313" s="6"/>
      <c r="V313" s="6"/>
      <c r="W313" s="4">
        <v>4</v>
      </c>
      <c r="X313" s="4"/>
      <c r="Y313" s="4"/>
      <c r="Z313" s="4" t="s">
        <v>16</v>
      </c>
      <c r="AA313" s="4"/>
      <c r="AB313" s="4"/>
    </row>
    <row r="314" spans="1:31" ht="75" customHeight="1" x14ac:dyDescent="0.25">
      <c r="A314" s="1">
        <v>86</v>
      </c>
      <c r="B314" s="4" t="s">
        <v>9</v>
      </c>
      <c r="C314" s="4"/>
      <c r="D314" s="4"/>
      <c r="E314" s="4" t="s">
        <v>17</v>
      </c>
      <c r="F314" s="4"/>
      <c r="G314" s="4"/>
      <c r="H314" s="5" t="s">
        <v>745</v>
      </c>
      <c r="I314" s="5"/>
      <c r="J314" s="5"/>
      <c r="K314" s="4" t="s">
        <v>12</v>
      </c>
      <c r="L314" s="4"/>
      <c r="M314" s="4"/>
      <c r="N314" s="5" t="s">
        <v>746</v>
      </c>
      <c r="O314" s="5"/>
      <c r="P314" s="5"/>
      <c r="Q314" s="4" t="s">
        <v>747</v>
      </c>
      <c r="R314" s="4"/>
      <c r="S314" s="4"/>
      <c r="T314" s="6">
        <v>36661</v>
      </c>
      <c r="U314" s="6"/>
      <c r="V314" s="6"/>
      <c r="W314" s="4">
        <v>4</v>
      </c>
      <c r="X314" s="4"/>
      <c r="Y314" s="4"/>
      <c r="Z314" s="4" t="s">
        <v>16</v>
      </c>
      <c r="AA314" s="4"/>
      <c r="AB314" s="4"/>
      <c r="AD314">
        <v>3</v>
      </c>
      <c r="AE314">
        <v>21</v>
      </c>
    </row>
    <row r="315" spans="1:31" ht="45" customHeight="1" x14ac:dyDescent="0.25">
      <c r="A315" s="1">
        <v>87</v>
      </c>
      <c r="B315" s="4" t="s">
        <v>9</v>
      </c>
      <c r="C315" s="4"/>
      <c r="D315" s="4"/>
      <c r="E315" s="4" t="s">
        <v>17</v>
      </c>
      <c r="F315" s="4"/>
      <c r="G315" s="4"/>
      <c r="H315" s="5" t="s">
        <v>748</v>
      </c>
      <c r="I315" s="5"/>
      <c r="J315" s="5"/>
      <c r="K315" s="4" t="s">
        <v>12</v>
      </c>
      <c r="L315" s="4"/>
      <c r="M315" s="4"/>
      <c r="N315" s="4" t="s">
        <v>749</v>
      </c>
      <c r="O315" s="4"/>
      <c r="P315" s="4"/>
      <c r="Q315" s="4" t="s">
        <v>730</v>
      </c>
      <c r="R315" s="4"/>
      <c r="S315" s="4"/>
      <c r="T315" s="6">
        <v>36787</v>
      </c>
      <c r="U315" s="6"/>
      <c r="V315" s="6"/>
      <c r="W315" s="4">
        <v>0</v>
      </c>
      <c r="X315" s="4"/>
      <c r="Y315" s="4"/>
      <c r="Z315" s="4" t="s">
        <v>16</v>
      </c>
      <c r="AA315" s="4"/>
      <c r="AB315" s="4"/>
    </row>
    <row r="316" spans="1:31" ht="45" customHeight="1" x14ac:dyDescent="0.25">
      <c r="A316" s="1">
        <v>88</v>
      </c>
      <c r="B316" s="4" t="s">
        <v>9</v>
      </c>
      <c r="C316" s="4"/>
      <c r="D316" s="4"/>
      <c r="E316" s="4" t="s">
        <v>17</v>
      </c>
      <c r="F316" s="4"/>
      <c r="G316" s="4"/>
      <c r="H316" s="5" t="s">
        <v>750</v>
      </c>
      <c r="I316" s="5"/>
      <c r="J316" s="5"/>
      <c r="K316" s="4" t="s">
        <v>12</v>
      </c>
      <c r="L316" s="4"/>
      <c r="M316" s="4"/>
      <c r="N316" s="4" t="s">
        <v>751</v>
      </c>
      <c r="O316" s="4"/>
      <c r="P316" s="4"/>
      <c r="Q316" s="4" t="s">
        <v>730</v>
      </c>
      <c r="R316" s="4"/>
      <c r="S316" s="4"/>
      <c r="T316" s="4" t="s">
        <v>564</v>
      </c>
      <c r="U316" s="4"/>
      <c r="V316" s="4"/>
      <c r="W316" s="4">
        <v>0</v>
      </c>
      <c r="X316" s="4"/>
      <c r="Y316" s="4"/>
      <c r="Z316" s="4" t="s">
        <v>16</v>
      </c>
      <c r="AA316" s="4"/>
      <c r="AB316" s="4"/>
    </row>
    <row r="317" spans="1:31" ht="45" customHeight="1" x14ac:dyDescent="0.25">
      <c r="A317" s="1">
        <v>89</v>
      </c>
      <c r="B317" s="4" t="s">
        <v>9</v>
      </c>
      <c r="C317" s="4"/>
      <c r="D317" s="4"/>
      <c r="E317" s="4" t="s">
        <v>17</v>
      </c>
      <c r="F317" s="4"/>
      <c r="G317" s="4"/>
      <c r="H317" s="5" t="s">
        <v>752</v>
      </c>
      <c r="I317" s="5"/>
      <c r="J317" s="5"/>
      <c r="K317" s="4" t="s">
        <v>12</v>
      </c>
      <c r="L317" s="4"/>
      <c r="M317" s="4"/>
      <c r="N317" s="4" t="s">
        <v>753</v>
      </c>
      <c r="O317" s="4"/>
      <c r="P317" s="4"/>
      <c r="Q317" s="4" t="s">
        <v>730</v>
      </c>
      <c r="R317" s="4"/>
      <c r="S317" s="4"/>
      <c r="T317" s="4" t="s">
        <v>754</v>
      </c>
      <c r="U317" s="4"/>
      <c r="V317" s="4"/>
      <c r="W317" s="4">
        <v>0</v>
      </c>
      <c r="X317" s="4"/>
      <c r="Y317" s="4"/>
      <c r="Z317" s="4" t="s">
        <v>16</v>
      </c>
      <c r="AA317" s="4"/>
      <c r="AB317" s="4"/>
    </row>
    <row r="318" spans="1:31" ht="60" customHeight="1" x14ac:dyDescent="0.25">
      <c r="A318" s="1">
        <v>90</v>
      </c>
      <c r="B318" s="4" t="s">
        <v>9</v>
      </c>
      <c r="C318" s="4"/>
      <c r="D318" s="4"/>
      <c r="E318" s="4" t="s">
        <v>17</v>
      </c>
      <c r="F318" s="4"/>
      <c r="G318" s="4"/>
      <c r="H318" s="5" t="s">
        <v>755</v>
      </c>
      <c r="I318" s="5"/>
      <c r="J318" s="5"/>
      <c r="K318" s="4" t="s">
        <v>12</v>
      </c>
      <c r="L318" s="4"/>
      <c r="M318" s="4"/>
      <c r="N318" s="4" t="s">
        <v>756</v>
      </c>
      <c r="O318" s="4"/>
      <c r="P318" s="4"/>
      <c r="Q318" s="4" t="s">
        <v>757</v>
      </c>
      <c r="R318" s="4"/>
      <c r="S318" s="4"/>
      <c r="T318" s="6">
        <v>36860</v>
      </c>
      <c r="U318" s="6"/>
      <c r="V318" s="6"/>
      <c r="W318" s="4">
        <v>0</v>
      </c>
      <c r="X318" s="4"/>
      <c r="Y318" s="4"/>
      <c r="Z318" s="4" t="s">
        <v>16</v>
      </c>
      <c r="AA318" s="4"/>
      <c r="AB318" s="4"/>
    </row>
    <row r="319" spans="1:31" ht="60" customHeight="1" x14ac:dyDescent="0.25">
      <c r="A319" s="1">
        <v>91</v>
      </c>
      <c r="B319" s="4" t="s">
        <v>9</v>
      </c>
      <c r="C319" s="4"/>
      <c r="D319" s="4"/>
      <c r="E319" s="4" t="s">
        <v>17</v>
      </c>
      <c r="F319" s="4"/>
      <c r="G319" s="4"/>
      <c r="H319" s="5" t="s">
        <v>758</v>
      </c>
      <c r="I319" s="5"/>
      <c r="J319" s="5"/>
      <c r="K319" s="4" t="s">
        <v>12</v>
      </c>
      <c r="L319" s="4"/>
      <c r="M319" s="4"/>
      <c r="N319" s="4" t="s">
        <v>759</v>
      </c>
      <c r="O319" s="4"/>
      <c r="P319" s="4"/>
      <c r="Q319" s="4" t="s">
        <v>757</v>
      </c>
      <c r="R319" s="4"/>
      <c r="S319" s="4"/>
      <c r="T319" s="4" t="s">
        <v>760</v>
      </c>
      <c r="U319" s="4"/>
      <c r="V319" s="4"/>
      <c r="W319" s="4">
        <v>0</v>
      </c>
      <c r="X319" s="4"/>
      <c r="Y319" s="4"/>
      <c r="Z319" s="4" t="s">
        <v>16</v>
      </c>
      <c r="AA319" s="4"/>
      <c r="AB319" s="4"/>
    </row>
    <row r="320" spans="1:31" ht="135" customHeight="1" x14ac:dyDescent="0.25">
      <c r="A320" s="1">
        <v>92</v>
      </c>
      <c r="B320" s="4" t="s">
        <v>9</v>
      </c>
      <c r="C320" s="4"/>
      <c r="D320" s="4"/>
      <c r="E320" s="4" t="s">
        <v>17</v>
      </c>
      <c r="F320" s="4"/>
      <c r="G320" s="4"/>
      <c r="H320" s="5" t="s">
        <v>761</v>
      </c>
      <c r="I320" s="5"/>
      <c r="J320" s="5"/>
      <c r="K320" s="4" t="s">
        <v>12</v>
      </c>
      <c r="L320" s="4"/>
      <c r="M320" s="4"/>
      <c r="N320" s="5" t="s">
        <v>762</v>
      </c>
      <c r="O320" s="5"/>
      <c r="P320" s="5"/>
      <c r="Q320" s="4" t="s">
        <v>763</v>
      </c>
      <c r="R320" s="4"/>
      <c r="S320" s="4"/>
      <c r="T320" s="4" t="s">
        <v>764</v>
      </c>
      <c r="U320" s="4"/>
      <c r="V320" s="4"/>
      <c r="W320" s="4">
        <v>4</v>
      </c>
      <c r="X320" s="4"/>
      <c r="Y320" s="4"/>
      <c r="Z320" s="4" t="s">
        <v>16</v>
      </c>
      <c r="AA320" s="4"/>
      <c r="AB320" s="4"/>
    </row>
    <row r="321" spans="1:28" ht="135" customHeight="1" x14ac:dyDescent="0.25">
      <c r="A321" s="1">
        <v>93</v>
      </c>
      <c r="B321" s="4" t="s">
        <v>9</v>
      </c>
      <c r="C321" s="4"/>
      <c r="D321" s="4"/>
      <c r="E321" s="4" t="s">
        <v>17</v>
      </c>
      <c r="F321" s="4"/>
      <c r="G321" s="4"/>
      <c r="H321" s="5" t="s">
        <v>765</v>
      </c>
      <c r="I321" s="5"/>
      <c r="J321" s="5"/>
      <c r="K321" s="4" t="s">
        <v>12</v>
      </c>
      <c r="L321" s="4"/>
      <c r="M321" s="4"/>
      <c r="N321" s="5" t="s">
        <v>766</v>
      </c>
      <c r="O321" s="5"/>
      <c r="P321" s="5"/>
      <c r="Q321" s="4" t="s">
        <v>767</v>
      </c>
      <c r="R321" s="4"/>
      <c r="S321" s="4"/>
      <c r="T321" s="4" t="s">
        <v>768</v>
      </c>
      <c r="U321" s="4"/>
      <c r="V321" s="4"/>
      <c r="W321" s="4">
        <v>4</v>
      </c>
      <c r="X321" s="4"/>
      <c r="Y321" s="4"/>
      <c r="Z321" s="4" t="s">
        <v>16</v>
      </c>
      <c r="AA321" s="4"/>
      <c r="AB321" s="4"/>
    </row>
    <row r="322" spans="1:28" ht="135" customHeight="1" x14ac:dyDescent="0.25">
      <c r="A322" s="1">
        <v>94</v>
      </c>
      <c r="B322" s="4" t="s">
        <v>9</v>
      </c>
      <c r="C322" s="4"/>
      <c r="D322" s="4"/>
      <c r="E322" s="4" t="s">
        <v>10</v>
      </c>
      <c r="F322" s="4"/>
      <c r="G322" s="4"/>
      <c r="H322" s="5" t="s">
        <v>769</v>
      </c>
      <c r="I322" s="5"/>
      <c r="J322" s="5"/>
      <c r="K322" s="4" t="s">
        <v>12</v>
      </c>
      <c r="L322" s="4"/>
      <c r="M322" s="4"/>
      <c r="N322" s="5" t="s">
        <v>770</v>
      </c>
      <c r="O322" s="5"/>
      <c r="P322" s="5"/>
      <c r="Q322" s="4" t="s">
        <v>767</v>
      </c>
      <c r="R322" s="4"/>
      <c r="S322" s="4"/>
      <c r="T322" s="6">
        <v>36555</v>
      </c>
      <c r="U322" s="6"/>
      <c r="V322" s="6"/>
      <c r="W322" s="4">
        <v>4</v>
      </c>
      <c r="X322" s="4"/>
      <c r="Y322" s="4"/>
      <c r="Z322" s="4" t="s">
        <v>16</v>
      </c>
      <c r="AA322" s="4"/>
      <c r="AB322" s="4"/>
    </row>
    <row r="323" spans="1:28" ht="135" customHeight="1" x14ac:dyDescent="0.25">
      <c r="A323" s="1">
        <v>95</v>
      </c>
      <c r="B323" s="4" t="s">
        <v>9</v>
      </c>
      <c r="C323" s="4"/>
      <c r="D323" s="4"/>
      <c r="E323" s="4" t="s">
        <v>10</v>
      </c>
      <c r="F323" s="4"/>
      <c r="G323" s="4"/>
      <c r="H323" s="5" t="s">
        <v>771</v>
      </c>
      <c r="I323" s="5"/>
      <c r="J323" s="5"/>
      <c r="K323" s="4" t="s">
        <v>12</v>
      </c>
      <c r="L323" s="4"/>
      <c r="M323" s="4"/>
      <c r="N323" s="5" t="s">
        <v>772</v>
      </c>
      <c r="O323" s="5"/>
      <c r="P323" s="5"/>
      <c r="Q323" s="4" t="s">
        <v>767</v>
      </c>
      <c r="R323" s="4"/>
      <c r="S323" s="4"/>
      <c r="T323" s="4" t="s">
        <v>15</v>
      </c>
      <c r="U323" s="4"/>
      <c r="V323" s="4"/>
      <c r="W323" s="4">
        <v>4</v>
      </c>
      <c r="X323" s="4"/>
      <c r="Y323" s="4"/>
      <c r="Z323" s="4" t="s">
        <v>16</v>
      </c>
      <c r="AA323" s="4"/>
      <c r="AB323" s="4"/>
    </row>
    <row r="324" spans="1:28" ht="135" customHeight="1" x14ac:dyDescent="0.25">
      <c r="A324" s="1">
        <v>96</v>
      </c>
      <c r="B324" s="4" t="s">
        <v>9</v>
      </c>
      <c r="C324" s="4"/>
      <c r="D324" s="4"/>
      <c r="E324" s="4" t="s">
        <v>10</v>
      </c>
      <c r="F324" s="4"/>
      <c r="G324" s="4"/>
      <c r="H324" s="5" t="s">
        <v>773</v>
      </c>
      <c r="I324" s="5"/>
      <c r="J324" s="5"/>
      <c r="K324" s="4" t="s">
        <v>12</v>
      </c>
      <c r="L324" s="4"/>
      <c r="M324" s="4"/>
      <c r="N324" s="5" t="s">
        <v>774</v>
      </c>
      <c r="O324" s="5"/>
      <c r="P324" s="5"/>
      <c r="Q324" s="4" t="s">
        <v>775</v>
      </c>
      <c r="R324" s="4"/>
      <c r="S324" s="4"/>
      <c r="T324" s="4" t="s">
        <v>32</v>
      </c>
      <c r="U324" s="4"/>
      <c r="V324" s="4"/>
      <c r="W324" s="4">
        <v>4</v>
      </c>
      <c r="X324" s="4"/>
      <c r="Y324" s="4"/>
      <c r="Z324" s="4" t="s">
        <v>16</v>
      </c>
      <c r="AA324" s="4"/>
      <c r="AB324" s="4"/>
    </row>
    <row r="325" spans="1:28" ht="210" customHeight="1" x14ac:dyDescent="0.25">
      <c r="A325" s="1">
        <v>97</v>
      </c>
      <c r="B325" s="4" t="s">
        <v>9</v>
      </c>
      <c r="C325" s="4"/>
      <c r="D325" s="4"/>
      <c r="E325" s="4" t="s">
        <v>10</v>
      </c>
      <c r="F325" s="4"/>
      <c r="G325" s="4"/>
      <c r="H325" s="5" t="s">
        <v>776</v>
      </c>
      <c r="I325" s="5"/>
      <c r="J325" s="5"/>
      <c r="K325" s="4" t="s">
        <v>12</v>
      </c>
      <c r="L325" s="4"/>
      <c r="M325" s="4"/>
      <c r="N325" s="5" t="s">
        <v>777</v>
      </c>
      <c r="O325" s="5"/>
      <c r="P325" s="5"/>
      <c r="Q325" s="4" t="s">
        <v>775</v>
      </c>
      <c r="R325" s="4"/>
      <c r="S325" s="4"/>
      <c r="T325" s="4" t="s">
        <v>32</v>
      </c>
      <c r="U325" s="4"/>
      <c r="V325" s="4"/>
      <c r="W325" s="4">
        <v>4</v>
      </c>
      <c r="X325" s="4"/>
      <c r="Y325" s="4"/>
      <c r="Z325" s="4" t="s">
        <v>16</v>
      </c>
      <c r="AA325" s="4"/>
      <c r="AB325" s="4"/>
    </row>
    <row r="326" spans="1:28" ht="135" customHeight="1" x14ac:dyDescent="0.25">
      <c r="A326" s="1">
        <v>98</v>
      </c>
      <c r="B326" s="4" t="s">
        <v>9</v>
      </c>
      <c r="C326" s="4"/>
      <c r="D326" s="4"/>
      <c r="E326" s="4" t="s">
        <v>10</v>
      </c>
      <c r="F326" s="4"/>
      <c r="G326" s="4"/>
      <c r="H326" s="5" t="s">
        <v>778</v>
      </c>
      <c r="I326" s="5"/>
      <c r="J326" s="5"/>
      <c r="K326" s="4" t="s">
        <v>12</v>
      </c>
      <c r="L326" s="4"/>
      <c r="M326" s="4"/>
      <c r="N326" s="5" t="s">
        <v>779</v>
      </c>
      <c r="O326" s="5"/>
      <c r="P326" s="5"/>
      <c r="Q326" s="4" t="s">
        <v>780</v>
      </c>
      <c r="R326" s="4"/>
      <c r="S326" s="4"/>
      <c r="T326" s="4" t="s">
        <v>32</v>
      </c>
      <c r="U326" s="4"/>
      <c r="V326" s="4"/>
      <c r="W326" s="4">
        <v>4</v>
      </c>
      <c r="X326" s="4"/>
      <c r="Y326" s="4"/>
      <c r="Z326" s="4" t="s">
        <v>16</v>
      </c>
      <c r="AA326" s="4"/>
      <c r="AB326" s="4"/>
    </row>
    <row r="327" spans="1:28" ht="135" customHeight="1" x14ac:dyDescent="0.25">
      <c r="A327" s="1">
        <v>99</v>
      </c>
      <c r="B327" s="4" t="s">
        <v>9</v>
      </c>
      <c r="C327" s="4"/>
      <c r="D327" s="4"/>
      <c r="E327" s="4" t="s">
        <v>17</v>
      </c>
      <c r="F327" s="4"/>
      <c r="G327" s="4"/>
      <c r="H327" s="5" t="s">
        <v>781</v>
      </c>
      <c r="I327" s="5"/>
      <c r="J327" s="5"/>
      <c r="K327" s="4" t="s">
        <v>12</v>
      </c>
      <c r="L327" s="4"/>
      <c r="M327" s="4"/>
      <c r="N327" s="5" t="s">
        <v>782</v>
      </c>
      <c r="O327" s="5"/>
      <c r="P327" s="5"/>
      <c r="Q327" s="4" t="s">
        <v>783</v>
      </c>
      <c r="R327" s="4"/>
      <c r="S327" s="4"/>
      <c r="T327" s="4" t="s">
        <v>37</v>
      </c>
      <c r="U327" s="4"/>
      <c r="V327" s="4"/>
      <c r="W327" s="4">
        <v>4</v>
      </c>
      <c r="X327" s="4"/>
      <c r="Y327" s="4"/>
      <c r="Z327" s="4" t="s">
        <v>16</v>
      </c>
      <c r="AA327" s="4"/>
      <c r="AB327" s="4"/>
    </row>
    <row r="328" spans="1:28" ht="135" customHeight="1" x14ac:dyDescent="0.25">
      <c r="A328" s="1">
        <v>100</v>
      </c>
      <c r="B328" s="4" t="s">
        <v>9</v>
      </c>
      <c r="C328" s="4"/>
      <c r="D328" s="4"/>
      <c r="E328" s="4" t="s">
        <v>10</v>
      </c>
      <c r="F328" s="4"/>
      <c r="G328" s="4"/>
      <c r="H328" s="5" t="s">
        <v>784</v>
      </c>
      <c r="I328" s="5"/>
      <c r="J328" s="5"/>
      <c r="K328" s="4" t="s">
        <v>12</v>
      </c>
      <c r="L328" s="4"/>
      <c r="M328" s="4"/>
      <c r="N328" s="5" t="s">
        <v>785</v>
      </c>
      <c r="O328" s="5"/>
      <c r="P328" s="5"/>
      <c r="Q328" s="4" t="s">
        <v>786</v>
      </c>
      <c r="R328" s="4"/>
      <c r="S328" s="4"/>
      <c r="T328" s="4" t="e">
        <f>-1 / 35 / 0</f>
        <v>#DIV/0!</v>
      </c>
      <c r="U328" s="4"/>
      <c r="V328" s="4"/>
    </row>
    <row r="330" spans="1:28" ht="30" customHeight="1" x14ac:dyDescent="0.25">
      <c r="A330" s="1"/>
      <c r="B330" s="4" t="s">
        <v>0</v>
      </c>
      <c r="C330" s="4"/>
      <c r="D330" s="1"/>
      <c r="E330" s="4" t="s">
        <v>1</v>
      </c>
      <c r="F330" s="4"/>
      <c r="G330" s="1"/>
      <c r="H330" s="4" t="s">
        <v>2</v>
      </c>
      <c r="I330" s="4"/>
      <c r="J330" s="1"/>
      <c r="K330" s="4" t="s">
        <v>3</v>
      </c>
      <c r="L330" s="4"/>
      <c r="M330" s="1"/>
      <c r="N330" s="4" t="s">
        <v>4</v>
      </c>
      <c r="O330" s="4"/>
      <c r="P330" s="1"/>
      <c r="Q330" s="4" t="s">
        <v>5</v>
      </c>
      <c r="R330" s="4"/>
      <c r="S330" s="1"/>
      <c r="T330" s="4" t="s">
        <v>6</v>
      </c>
      <c r="U330" s="4"/>
      <c r="V330" s="1"/>
      <c r="W330" s="4" t="s">
        <v>7</v>
      </c>
      <c r="X330" s="4"/>
      <c r="Y330" s="1"/>
      <c r="Z330" s="4" t="s">
        <v>8</v>
      </c>
      <c r="AA330" s="4"/>
      <c r="AB330" s="1"/>
    </row>
    <row r="331" spans="1:28" ht="135" customHeight="1" x14ac:dyDescent="0.25">
      <c r="A331" s="1">
        <v>101</v>
      </c>
      <c r="B331" s="4" t="s">
        <v>9</v>
      </c>
      <c r="C331" s="4"/>
      <c r="D331" s="4"/>
      <c r="E331" s="4" t="s">
        <v>17</v>
      </c>
      <c r="F331" s="4"/>
      <c r="G331" s="4"/>
      <c r="H331" s="5" t="s">
        <v>787</v>
      </c>
      <c r="I331" s="5"/>
      <c r="J331" s="5"/>
      <c r="K331" s="4" t="s">
        <v>12</v>
      </c>
      <c r="L331" s="4"/>
      <c r="M331" s="4"/>
      <c r="N331" s="5" t="s">
        <v>788</v>
      </c>
      <c r="O331" s="5"/>
      <c r="P331" s="5"/>
      <c r="Q331" s="4" t="s">
        <v>786</v>
      </c>
      <c r="R331" s="4"/>
      <c r="S331" s="4"/>
      <c r="T331" s="4" t="s">
        <v>37</v>
      </c>
      <c r="U331" s="4"/>
      <c r="V331" s="4"/>
      <c r="W331" s="4">
        <v>4</v>
      </c>
      <c r="X331" s="4"/>
      <c r="Y331" s="4"/>
      <c r="Z331" s="4" t="s">
        <v>16</v>
      </c>
      <c r="AA331" s="4"/>
      <c r="AB331" s="4"/>
    </row>
    <row r="332" spans="1:28" ht="135" customHeight="1" x14ac:dyDescent="0.25">
      <c r="A332" s="1">
        <v>102</v>
      </c>
      <c r="B332" s="4" t="s">
        <v>9</v>
      </c>
      <c r="C332" s="4"/>
      <c r="D332" s="4"/>
      <c r="E332" s="4" t="s">
        <v>10</v>
      </c>
      <c r="F332" s="4"/>
      <c r="G332" s="4"/>
      <c r="H332" s="5" t="s">
        <v>789</v>
      </c>
      <c r="I332" s="5"/>
      <c r="J332" s="5"/>
      <c r="K332" s="4" t="s">
        <v>12</v>
      </c>
      <c r="L332" s="4"/>
      <c r="M332" s="4"/>
      <c r="N332" s="5" t="s">
        <v>790</v>
      </c>
      <c r="O332" s="5"/>
      <c r="P332" s="5"/>
      <c r="Q332" s="4" t="s">
        <v>791</v>
      </c>
      <c r="R332" s="4"/>
      <c r="S332" s="4"/>
      <c r="T332" s="4" t="s">
        <v>15</v>
      </c>
      <c r="U332" s="4"/>
      <c r="V332" s="4"/>
      <c r="W332" s="4">
        <v>4</v>
      </c>
      <c r="X332" s="4"/>
      <c r="Y332" s="4"/>
      <c r="Z332" s="4" t="s">
        <v>16</v>
      </c>
      <c r="AA332" s="4"/>
      <c r="AB332" s="4"/>
    </row>
    <row r="333" spans="1:28" ht="135" customHeight="1" x14ac:dyDescent="0.25">
      <c r="A333" s="1">
        <v>103</v>
      </c>
      <c r="B333" s="4" t="s">
        <v>9</v>
      </c>
      <c r="C333" s="4"/>
      <c r="D333" s="4"/>
      <c r="E333" s="4" t="s">
        <v>10</v>
      </c>
      <c r="F333" s="4"/>
      <c r="G333" s="4"/>
      <c r="H333" s="5" t="s">
        <v>792</v>
      </c>
      <c r="I333" s="5"/>
      <c r="J333" s="5"/>
      <c r="K333" s="4" t="s">
        <v>12</v>
      </c>
      <c r="L333" s="4"/>
      <c r="M333" s="4"/>
      <c r="N333" s="5" t="s">
        <v>793</v>
      </c>
      <c r="O333" s="5"/>
      <c r="P333" s="5"/>
      <c r="Q333" s="4" t="s">
        <v>794</v>
      </c>
      <c r="R333" s="4"/>
      <c r="S333" s="4"/>
      <c r="T333" s="4" t="e">
        <f>-1 / 35 / 0</f>
        <v>#DIV/0!</v>
      </c>
      <c r="U333" s="4"/>
      <c r="V333" s="4"/>
      <c r="W333" s="4">
        <v>4</v>
      </c>
      <c r="X333" s="4"/>
      <c r="Y333" s="4"/>
      <c r="Z333" s="4" t="s">
        <v>16</v>
      </c>
      <c r="AA333" s="4"/>
      <c r="AB333" s="4"/>
    </row>
    <row r="334" spans="1:28" ht="105" customHeight="1" x14ac:dyDescent="0.25">
      <c r="A334" s="1">
        <v>104</v>
      </c>
      <c r="B334" s="4" t="s">
        <v>9</v>
      </c>
      <c r="C334" s="4"/>
      <c r="D334" s="4"/>
      <c r="E334" s="4" t="s">
        <v>10</v>
      </c>
      <c r="F334" s="4"/>
      <c r="G334" s="4"/>
      <c r="H334" s="5" t="s">
        <v>795</v>
      </c>
      <c r="I334" s="5"/>
      <c r="J334" s="5"/>
      <c r="K334" s="4" t="s">
        <v>12</v>
      </c>
      <c r="L334" s="4"/>
      <c r="M334" s="4"/>
      <c r="N334" s="5" t="s">
        <v>796</v>
      </c>
      <c r="O334" s="5"/>
      <c r="P334" s="5"/>
      <c r="Q334" s="4" t="s">
        <v>780</v>
      </c>
      <c r="R334" s="4"/>
      <c r="S334" s="4"/>
      <c r="T334" s="4" t="s">
        <v>797</v>
      </c>
      <c r="U334" s="4"/>
      <c r="V334" s="4"/>
      <c r="W334" s="4">
        <v>4</v>
      </c>
      <c r="X334" s="4"/>
      <c r="Y334" s="4"/>
      <c r="Z334" s="4" t="s">
        <v>16</v>
      </c>
      <c r="AA334" s="4"/>
      <c r="AB334" s="4"/>
    </row>
    <row r="335" spans="1:28" ht="90" customHeight="1" x14ac:dyDescent="0.25">
      <c r="A335" s="1">
        <v>105</v>
      </c>
      <c r="B335" s="4" t="s">
        <v>9</v>
      </c>
      <c r="C335" s="4"/>
      <c r="D335" s="4"/>
      <c r="E335" s="4" t="s">
        <v>10</v>
      </c>
      <c r="F335" s="4"/>
      <c r="G335" s="4"/>
      <c r="H335" s="5" t="s">
        <v>798</v>
      </c>
      <c r="I335" s="5"/>
      <c r="J335" s="5"/>
      <c r="K335" s="4" t="s">
        <v>12</v>
      </c>
      <c r="L335" s="4"/>
      <c r="M335" s="4"/>
      <c r="N335" s="5" t="s">
        <v>799</v>
      </c>
      <c r="O335" s="5"/>
      <c r="P335" s="5"/>
      <c r="Q335" s="4" t="s">
        <v>800</v>
      </c>
      <c r="R335" s="4"/>
      <c r="S335" s="4"/>
      <c r="T335" s="6">
        <v>36545</v>
      </c>
      <c r="U335" s="6"/>
      <c r="V335" s="6"/>
      <c r="W335" s="4">
        <v>4</v>
      </c>
      <c r="X335" s="4"/>
      <c r="Y335" s="4"/>
      <c r="Z335" s="4" t="s">
        <v>16</v>
      </c>
      <c r="AA335" s="4"/>
      <c r="AB335" s="4"/>
    </row>
    <row r="336" spans="1:28" ht="105" customHeight="1" x14ac:dyDescent="0.25">
      <c r="A336" s="1">
        <v>106</v>
      </c>
      <c r="B336" s="4" t="s">
        <v>9</v>
      </c>
      <c r="C336" s="4"/>
      <c r="D336" s="4"/>
      <c r="E336" s="4" t="s">
        <v>17</v>
      </c>
      <c r="F336" s="4"/>
      <c r="G336" s="4"/>
      <c r="H336" s="5" t="s">
        <v>801</v>
      </c>
      <c r="I336" s="5"/>
      <c r="J336" s="5"/>
      <c r="K336" s="4" t="s">
        <v>12</v>
      </c>
      <c r="L336" s="4"/>
      <c r="M336" s="4"/>
      <c r="N336" s="5" t="s">
        <v>802</v>
      </c>
      <c r="O336" s="5"/>
      <c r="P336" s="5"/>
      <c r="Q336" s="4" t="s">
        <v>791</v>
      </c>
      <c r="R336" s="4"/>
      <c r="S336" s="4"/>
      <c r="T336" s="4" t="s">
        <v>68</v>
      </c>
      <c r="U336" s="4"/>
      <c r="V336" s="4"/>
      <c r="W336" s="4">
        <v>4</v>
      </c>
      <c r="X336" s="4"/>
      <c r="Y336" s="4"/>
      <c r="Z336" s="4" t="s">
        <v>16</v>
      </c>
      <c r="AA336" s="4"/>
      <c r="AB336" s="4"/>
    </row>
    <row r="337" spans="1:31" ht="90" customHeight="1" x14ac:dyDescent="0.25">
      <c r="A337" s="1">
        <v>107</v>
      </c>
      <c r="B337" s="4" t="s">
        <v>9</v>
      </c>
      <c r="C337" s="4"/>
      <c r="D337" s="4"/>
      <c r="E337" s="4" t="s">
        <v>17</v>
      </c>
      <c r="F337" s="4"/>
      <c r="G337" s="4"/>
      <c r="H337" s="5" t="s">
        <v>803</v>
      </c>
      <c r="I337" s="5"/>
      <c r="J337" s="5"/>
      <c r="K337" s="4" t="s">
        <v>12</v>
      </c>
      <c r="L337" s="4"/>
      <c r="M337" s="4"/>
      <c r="N337" s="5" t="s">
        <v>804</v>
      </c>
      <c r="O337" s="5"/>
      <c r="P337" s="5"/>
      <c r="Q337" s="4" t="s">
        <v>780</v>
      </c>
      <c r="R337" s="4"/>
      <c r="S337" s="4"/>
      <c r="T337" s="4" t="s">
        <v>805</v>
      </c>
      <c r="U337" s="4"/>
      <c r="V337" s="4"/>
      <c r="W337" s="4">
        <v>4</v>
      </c>
      <c r="X337" s="4"/>
      <c r="Y337" s="4"/>
      <c r="Z337" s="4" t="s">
        <v>16</v>
      </c>
      <c r="AA337" s="4"/>
      <c r="AB337" s="4"/>
    </row>
    <row r="338" spans="1:31" ht="105" customHeight="1" x14ac:dyDescent="0.25">
      <c r="A338" s="1">
        <v>108</v>
      </c>
      <c r="B338" s="4" t="s">
        <v>9</v>
      </c>
      <c r="C338" s="4"/>
      <c r="D338" s="4"/>
      <c r="E338" s="4" t="s">
        <v>17</v>
      </c>
      <c r="F338" s="4"/>
      <c r="G338" s="4"/>
      <c r="H338" s="5" t="s">
        <v>806</v>
      </c>
      <c r="I338" s="5"/>
      <c r="J338" s="5"/>
      <c r="K338" s="4" t="s">
        <v>12</v>
      </c>
      <c r="L338" s="4"/>
      <c r="M338" s="4"/>
      <c r="N338" s="4" t="s">
        <v>247</v>
      </c>
      <c r="O338" s="4"/>
      <c r="P338" s="4"/>
      <c r="Q338" s="4" t="s">
        <v>800</v>
      </c>
      <c r="R338" s="4"/>
      <c r="S338" s="4"/>
      <c r="T338" s="6">
        <v>36590</v>
      </c>
      <c r="U338" s="6"/>
      <c r="V338" s="6"/>
      <c r="W338" s="4">
        <v>4</v>
      </c>
      <c r="X338" s="4"/>
      <c r="Y338" s="4"/>
      <c r="Z338" s="4" t="s">
        <v>16</v>
      </c>
      <c r="AA338" s="4"/>
      <c r="AB338" s="4"/>
    </row>
    <row r="339" spans="1:31" ht="90" customHeight="1" x14ac:dyDescent="0.25">
      <c r="A339" s="1">
        <v>109</v>
      </c>
      <c r="B339" s="4" t="s">
        <v>9</v>
      </c>
      <c r="C339" s="4"/>
      <c r="D339" s="4"/>
      <c r="E339" s="4" t="s">
        <v>10</v>
      </c>
      <c r="F339" s="4"/>
      <c r="G339" s="4"/>
      <c r="H339" s="5" t="s">
        <v>807</v>
      </c>
      <c r="I339" s="5"/>
      <c r="J339" s="5"/>
      <c r="K339" s="4" t="s">
        <v>12</v>
      </c>
      <c r="L339" s="4"/>
      <c r="M339" s="4"/>
      <c r="N339" s="5" t="s">
        <v>808</v>
      </c>
      <c r="O339" s="5"/>
      <c r="P339" s="5"/>
      <c r="Q339" s="4" t="s">
        <v>809</v>
      </c>
      <c r="R339" s="4"/>
      <c r="S339" s="4"/>
      <c r="T339" s="4" t="s">
        <v>311</v>
      </c>
      <c r="U339" s="4"/>
      <c r="V339" s="4"/>
      <c r="W339" s="4">
        <v>4</v>
      </c>
      <c r="X339" s="4"/>
      <c r="Y339" s="4"/>
      <c r="Z339" s="4" t="s">
        <v>16</v>
      </c>
      <c r="AA339" s="4"/>
      <c r="AB339" s="4"/>
      <c r="AD339">
        <v>8</v>
      </c>
      <c r="AE339">
        <v>9</v>
      </c>
    </row>
    <row r="341" spans="1:31" ht="30" customHeight="1" x14ac:dyDescent="0.25">
      <c r="A341" s="1"/>
      <c r="B341" s="4" t="s">
        <v>0</v>
      </c>
      <c r="C341" s="4"/>
      <c r="D341" s="1"/>
      <c r="E341" s="4" t="s">
        <v>1</v>
      </c>
      <c r="F341" s="4"/>
      <c r="G341" s="1"/>
      <c r="H341" s="4" t="s">
        <v>2</v>
      </c>
      <c r="I341" s="4"/>
      <c r="J341" s="1"/>
      <c r="K341" s="4" t="s">
        <v>3</v>
      </c>
      <c r="L341" s="4"/>
      <c r="M341" s="1"/>
      <c r="N341" s="4" t="s">
        <v>4</v>
      </c>
      <c r="O341" s="4"/>
      <c r="P341" s="1"/>
      <c r="Q341" s="4" t="s">
        <v>5</v>
      </c>
      <c r="R341" s="4"/>
      <c r="S341" s="1"/>
      <c r="T341" s="4" t="s">
        <v>6</v>
      </c>
      <c r="U341" s="4"/>
      <c r="V341" s="1"/>
      <c r="W341" s="4" t="s">
        <v>7</v>
      </c>
      <c r="X341" s="4"/>
      <c r="Y341" s="1"/>
      <c r="Z341" s="4" t="s">
        <v>8</v>
      </c>
      <c r="AA341" s="4"/>
      <c r="AB341" s="1"/>
    </row>
    <row r="342" spans="1:31" ht="60" customHeight="1" x14ac:dyDescent="0.25">
      <c r="A342" s="1">
        <v>1</v>
      </c>
      <c r="B342" s="4" t="s">
        <v>9</v>
      </c>
      <c r="C342" s="4"/>
      <c r="D342" s="4"/>
      <c r="E342" s="4" t="s">
        <v>17</v>
      </c>
      <c r="F342" s="4"/>
      <c r="G342" s="4"/>
      <c r="H342" s="5" t="s">
        <v>810</v>
      </c>
      <c r="I342" s="5"/>
      <c r="J342" s="5"/>
      <c r="K342" s="4" t="s">
        <v>12</v>
      </c>
      <c r="L342" s="4"/>
      <c r="M342" s="4"/>
      <c r="N342" s="5" t="s">
        <v>811</v>
      </c>
      <c r="O342" s="5"/>
      <c r="P342" s="5"/>
      <c r="Q342" s="4" t="s">
        <v>812</v>
      </c>
      <c r="R342" s="4"/>
      <c r="S342" s="4"/>
      <c r="T342" s="6">
        <v>36550</v>
      </c>
      <c r="U342" s="6"/>
      <c r="V342" s="6"/>
      <c r="W342" s="4">
        <v>3</v>
      </c>
      <c r="X342" s="4"/>
      <c r="Y342" s="4"/>
      <c r="Z342" s="4" t="s">
        <v>16</v>
      </c>
      <c r="AA342" s="4"/>
      <c r="AB342" s="4"/>
    </row>
    <row r="343" spans="1:31" ht="60" customHeight="1" x14ac:dyDescent="0.25">
      <c r="A343" s="1">
        <v>2</v>
      </c>
      <c r="B343" s="4" t="s">
        <v>9</v>
      </c>
      <c r="C343" s="4"/>
      <c r="D343" s="4"/>
      <c r="E343" s="4" t="s">
        <v>17</v>
      </c>
      <c r="F343" s="4"/>
      <c r="G343" s="4"/>
      <c r="H343" s="5" t="s">
        <v>813</v>
      </c>
      <c r="I343" s="5"/>
      <c r="J343" s="5"/>
      <c r="K343" s="4" t="s">
        <v>12</v>
      </c>
      <c r="L343" s="4"/>
      <c r="M343" s="4"/>
      <c r="N343" s="5" t="s">
        <v>814</v>
      </c>
      <c r="O343" s="5"/>
      <c r="P343" s="5"/>
      <c r="Q343" s="4" t="s">
        <v>812</v>
      </c>
      <c r="R343" s="4"/>
      <c r="S343" s="4"/>
      <c r="T343" s="6">
        <v>36855</v>
      </c>
      <c r="U343" s="6"/>
      <c r="V343" s="6"/>
      <c r="W343" s="4">
        <v>3</v>
      </c>
      <c r="X343" s="4"/>
      <c r="Y343" s="4"/>
      <c r="Z343" s="4" t="s">
        <v>16</v>
      </c>
      <c r="AA343" s="4"/>
      <c r="AB343" s="4"/>
    </row>
    <row r="344" spans="1:31" ht="60" customHeight="1" x14ac:dyDescent="0.25">
      <c r="A344" s="1">
        <v>3</v>
      </c>
      <c r="B344" s="4" t="s">
        <v>9</v>
      </c>
      <c r="C344" s="4"/>
      <c r="D344" s="4"/>
      <c r="E344" s="4" t="s">
        <v>17</v>
      </c>
      <c r="F344" s="4"/>
      <c r="G344" s="4"/>
      <c r="H344" s="5" t="s">
        <v>815</v>
      </c>
      <c r="I344" s="5"/>
      <c r="J344" s="5"/>
      <c r="K344" s="4" t="s">
        <v>12</v>
      </c>
      <c r="L344" s="4"/>
      <c r="M344" s="4"/>
      <c r="N344" s="5" t="s">
        <v>816</v>
      </c>
      <c r="O344" s="5"/>
      <c r="P344" s="5"/>
      <c r="Q344" s="4" t="s">
        <v>817</v>
      </c>
      <c r="R344" s="4"/>
      <c r="S344" s="4"/>
      <c r="T344" s="6">
        <v>36824</v>
      </c>
      <c r="U344" s="6"/>
      <c r="V344" s="6"/>
      <c r="W344" s="4">
        <v>3</v>
      </c>
      <c r="X344" s="4"/>
      <c r="Y344" s="4"/>
      <c r="Z344" s="4" t="s">
        <v>16</v>
      </c>
      <c r="AA344" s="4"/>
      <c r="AB344" s="4"/>
    </row>
    <row r="345" spans="1:31" ht="60" customHeight="1" x14ac:dyDescent="0.25">
      <c r="A345" s="1">
        <v>4</v>
      </c>
      <c r="B345" s="4" t="s">
        <v>9</v>
      </c>
      <c r="C345" s="4"/>
      <c r="D345" s="4"/>
      <c r="E345" s="4" t="s">
        <v>17</v>
      </c>
      <c r="F345" s="4"/>
      <c r="G345" s="4"/>
      <c r="H345" s="5" t="s">
        <v>818</v>
      </c>
      <c r="I345" s="5"/>
      <c r="J345" s="5"/>
      <c r="K345" s="4" t="s">
        <v>12</v>
      </c>
      <c r="L345" s="4"/>
      <c r="M345" s="4"/>
      <c r="N345" s="5" t="s">
        <v>819</v>
      </c>
      <c r="O345" s="5"/>
      <c r="P345" s="5"/>
      <c r="Q345" s="4" t="s">
        <v>820</v>
      </c>
      <c r="R345" s="4"/>
      <c r="S345" s="4"/>
      <c r="T345" s="6">
        <v>36600</v>
      </c>
      <c r="U345" s="6"/>
      <c r="V345" s="6"/>
      <c r="W345" s="4">
        <v>3</v>
      </c>
      <c r="X345" s="4"/>
      <c r="Y345" s="4"/>
      <c r="Z345" s="4" t="s">
        <v>16</v>
      </c>
      <c r="AA345" s="4"/>
      <c r="AB345" s="4"/>
    </row>
    <row r="346" spans="1:31" ht="120" customHeight="1" x14ac:dyDescent="0.25">
      <c r="A346" s="1">
        <v>5</v>
      </c>
      <c r="B346" s="4" t="s">
        <v>9</v>
      </c>
      <c r="C346" s="4"/>
      <c r="D346" s="4"/>
      <c r="E346" s="4" t="s">
        <v>17</v>
      </c>
      <c r="F346" s="4"/>
      <c r="G346" s="4"/>
      <c r="H346" s="5" t="s">
        <v>821</v>
      </c>
      <c r="I346" s="5"/>
      <c r="J346" s="5"/>
      <c r="K346" s="4" t="s">
        <v>12</v>
      </c>
      <c r="L346" s="4"/>
      <c r="M346" s="4"/>
      <c r="N346" s="5" t="s">
        <v>822</v>
      </c>
      <c r="O346" s="5"/>
      <c r="P346" s="5"/>
      <c r="Q346" s="4" t="s">
        <v>507</v>
      </c>
      <c r="R346" s="4"/>
      <c r="S346" s="4"/>
      <c r="T346" s="4" t="s">
        <v>823</v>
      </c>
      <c r="U346" s="4"/>
      <c r="V346" s="4"/>
      <c r="W346" s="4">
        <v>4</v>
      </c>
      <c r="X346" s="4"/>
      <c r="Y346" s="4"/>
      <c r="Z346" s="4" t="s">
        <v>16</v>
      </c>
      <c r="AA346" s="4"/>
      <c r="AB346" s="4"/>
    </row>
    <row r="347" spans="1:31" ht="60" customHeight="1" x14ac:dyDescent="0.25">
      <c r="A347" s="1">
        <v>6</v>
      </c>
      <c r="B347" s="4" t="s">
        <v>9</v>
      </c>
      <c r="C347" s="4"/>
      <c r="D347" s="4"/>
      <c r="E347" s="4" t="s">
        <v>17</v>
      </c>
      <c r="F347" s="4"/>
      <c r="G347" s="4"/>
      <c r="H347" s="5" t="s">
        <v>824</v>
      </c>
      <c r="I347" s="5"/>
      <c r="J347" s="5"/>
      <c r="K347" s="4" t="s">
        <v>12</v>
      </c>
      <c r="L347" s="4"/>
      <c r="M347" s="4"/>
      <c r="N347" s="5" t="s">
        <v>822</v>
      </c>
      <c r="O347" s="5"/>
      <c r="P347" s="5"/>
      <c r="Q347" s="4" t="s">
        <v>507</v>
      </c>
      <c r="R347" s="4"/>
      <c r="S347" s="4"/>
      <c r="T347" s="6">
        <v>36722</v>
      </c>
      <c r="U347" s="6"/>
      <c r="V347" s="6"/>
      <c r="W347" s="4">
        <v>1</v>
      </c>
      <c r="X347" s="4"/>
      <c r="Y347" s="4"/>
      <c r="Z347" s="4" t="s">
        <v>16</v>
      </c>
      <c r="AA347" s="4"/>
      <c r="AB347" s="4"/>
    </row>
    <row r="348" spans="1:31" ht="75" customHeight="1" x14ac:dyDescent="0.25">
      <c r="A348" s="1">
        <v>7</v>
      </c>
      <c r="B348" s="4" t="s">
        <v>9</v>
      </c>
      <c r="C348" s="4"/>
      <c r="D348" s="4"/>
      <c r="E348" s="4" t="s">
        <v>10</v>
      </c>
      <c r="F348" s="4"/>
      <c r="G348" s="4"/>
      <c r="H348" s="5" t="s">
        <v>825</v>
      </c>
      <c r="I348" s="5"/>
      <c r="J348" s="5"/>
      <c r="K348" s="4" t="s">
        <v>12</v>
      </c>
      <c r="L348" s="4"/>
      <c r="M348" s="4"/>
      <c r="N348" s="5" t="s">
        <v>826</v>
      </c>
      <c r="O348" s="5"/>
      <c r="P348" s="5"/>
      <c r="Q348" s="4" t="s">
        <v>820</v>
      </c>
      <c r="R348" s="4"/>
      <c r="S348" s="4"/>
      <c r="T348" s="4" t="e">
        <f>-4 / 15 / 0</f>
        <v>#DIV/0!</v>
      </c>
      <c r="U348" s="4"/>
      <c r="V348" s="4"/>
      <c r="W348" s="4">
        <v>3</v>
      </c>
      <c r="X348" s="4"/>
      <c r="Y348" s="4"/>
      <c r="Z348" s="4" t="s">
        <v>16</v>
      </c>
      <c r="AA348" s="4"/>
      <c r="AB348" s="4"/>
      <c r="AD348">
        <v>0</v>
      </c>
      <c r="AE348">
        <v>5</v>
      </c>
    </row>
    <row r="349" spans="1:31" ht="60" customHeight="1" x14ac:dyDescent="0.25">
      <c r="A349" s="1">
        <v>8</v>
      </c>
      <c r="B349" s="4" t="s">
        <v>9</v>
      </c>
      <c r="C349" s="4"/>
      <c r="D349" s="4"/>
      <c r="E349" s="4" t="s">
        <v>17</v>
      </c>
      <c r="F349" s="4"/>
      <c r="G349" s="4"/>
      <c r="H349" s="5" t="s">
        <v>827</v>
      </c>
      <c r="I349" s="5"/>
      <c r="J349" s="5"/>
      <c r="K349" s="4" t="s">
        <v>12</v>
      </c>
      <c r="L349" s="4"/>
      <c r="M349" s="4"/>
      <c r="N349" s="4" t="s">
        <v>828</v>
      </c>
      <c r="O349" s="4"/>
      <c r="P349" s="4"/>
      <c r="Q349" s="4" t="s">
        <v>812</v>
      </c>
      <c r="R349" s="4"/>
      <c r="S349" s="4"/>
      <c r="T349" s="6">
        <v>36641</v>
      </c>
      <c r="U349" s="6"/>
      <c r="V349" s="6"/>
      <c r="W349" s="4">
        <v>1</v>
      </c>
      <c r="X349" s="4"/>
      <c r="Y349" s="4"/>
      <c r="Z349" s="4" t="s">
        <v>16</v>
      </c>
      <c r="AA349" s="4"/>
      <c r="AB349" s="4"/>
    </row>
    <row r="350" spans="1:31" ht="60" customHeight="1" x14ac:dyDescent="0.25">
      <c r="A350" s="1">
        <v>9</v>
      </c>
      <c r="B350" s="4" t="s">
        <v>9</v>
      </c>
      <c r="C350" s="4"/>
      <c r="D350" s="4"/>
      <c r="E350" s="4" t="s">
        <v>17</v>
      </c>
      <c r="F350" s="4"/>
      <c r="G350" s="4"/>
      <c r="H350" s="5" t="s">
        <v>829</v>
      </c>
      <c r="I350" s="5"/>
      <c r="J350" s="5"/>
      <c r="K350" s="4" t="s">
        <v>12</v>
      </c>
      <c r="L350" s="4"/>
      <c r="M350" s="4"/>
      <c r="N350" s="4" t="s">
        <v>830</v>
      </c>
      <c r="O350" s="4"/>
      <c r="P350" s="4"/>
      <c r="Q350" s="4" t="s">
        <v>812</v>
      </c>
      <c r="R350" s="4"/>
      <c r="S350" s="4"/>
      <c r="T350" s="6">
        <v>36794</v>
      </c>
      <c r="U350" s="6"/>
      <c r="V350" s="6"/>
      <c r="W350" s="4">
        <v>1</v>
      </c>
      <c r="X350" s="4"/>
      <c r="Y350" s="4"/>
      <c r="Z350" s="4" t="s">
        <v>16</v>
      </c>
      <c r="AA350" s="4"/>
      <c r="AB350" s="4"/>
    </row>
    <row r="351" spans="1:31" ht="60" customHeight="1" x14ac:dyDescent="0.25">
      <c r="A351" s="1">
        <v>10</v>
      </c>
      <c r="B351" s="4" t="s">
        <v>9</v>
      </c>
      <c r="C351" s="4"/>
      <c r="D351" s="4"/>
      <c r="E351" s="4" t="s">
        <v>17</v>
      </c>
      <c r="F351" s="4"/>
      <c r="G351" s="4"/>
      <c r="H351" s="5" t="s">
        <v>831</v>
      </c>
      <c r="I351" s="5"/>
      <c r="J351" s="5"/>
      <c r="K351" s="4" t="s">
        <v>12</v>
      </c>
      <c r="L351" s="4"/>
      <c r="M351" s="4"/>
      <c r="N351" s="4" t="s">
        <v>832</v>
      </c>
      <c r="O351" s="4"/>
      <c r="P351" s="4"/>
      <c r="Q351" s="4" t="s">
        <v>817</v>
      </c>
      <c r="R351" s="4"/>
      <c r="S351" s="4"/>
      <c r="T351" s="6">
        <v>36824</v>
      </c>
      <c r="U351" s="6"/>
      <c r="V351" s="6"/>
      <c r="W351" s="4">
        <v>1</v>
      </c>
      <c r="X351" s="4"/>
      <c r="Y351" s="4"/>
      <c r="Z351" s="4" t="s">
        <v>16</v>
      </c>
      <c r="AA351" s="4"/>
      <c r="AB351" s="4"/>
    </row>
    <row r="352" spans="1:31" ht="60" customHeight="1" x14ac:dyDescent="0.25">
      <c r="A352" s="1">
        <v>11</v>
      </c>
      <c r="B352" s="4" t="s">
        <v>9</v>
      </c>
      <c r="C352" s="4"/>
      <c r="D352" s="4"/>
      <c r="E352" s="4" t="s">
        <v>10</v>
      </c>
      <c r="F352" s="4"/>
      <c r="G352" s="4"/>
      <c r="H352" s="5" t="s">
        <v>833</v>
      </c>
      <c r="I352" s="5"/>
      <c r="J352" s="5"/>
      <c r="K352" s="4" t="s">
        <v>12</v>
      </c>
      <c r="L352" s="4"/>
      <c r="M352" s="4"/>
      <c r="N352" s="4" t="s">
        <v>834</v>
      </c>
      <c r="O352" s="4"/>
      <c r="P352" s="4"/>
      <c r="Q352" s="4" t="s">
        <v>820</v>
      </c>
      <c r="R352" s="4"/>
      <c r="S352" s="4"/>
      <c r="T352" s="4" t="e">
        <f>-1 / 12 / 0</f>
        <v>#DIV/0!</v>
      </c>
      <c r="U352" s="4"/>
      <c r="V352" s="4"/>
      <c r="W352" s="4">
        <v>1</v>
      </c>
      <c r="X352" s="4"/>
      <c r="Y352" s="4"/>
      <c r="Z352" s="4" t="s">
        <v>16</v>
      </c>
      <c r="AA352" s="4"/>
      <c r="AB352" s="4"/>
    </row>
    <row r="353" spans="1:31" ht="60" customHeight="1" x14ac:dyDescent="0.25">
      <c r="A353" s="1">
        <v>12</v>
      </c>
      <c r="B353" s="4" t="s">
        <v>9</v>
      </c>
      <c r="C353" s="4"/>
      <c r="D353" s="4"/>
      <c r="E353" s="4" t="s">
        <v>17</v>
      </c>
      <c r="F353" s="4"/>
      <c r="G353" s="4"/>
      <c r="H353" s="5" t="s">
        <v>835</v>
      </c>
      <c r="I353" s="5"/>
      <c r="J353" s="5"/>
      <c r="K353" s="4" t="s">
        <v>12</v>
      </c>
      <c r="L353" s="4"/>
      <c r="M353" s="4"/>
      <c r="N353" s="4" t="s">
        <v>836</v>
      </c>
      <c r="O353" s="4"/>
      <c r="P353" s="4"/>
      <c r="Q353" s="4" t="s">
        <v>812</v>
      </c>
      <c r="R353" s="4"/>
      <c r="S353" s="4"/>
      <c r="T353" s="6">
        <v>36885</v>
      </c>
      <c r="U353" s="6"/>
      <c r="V353" s="6"/>
      <c r="W353" s="4">
        <v>1</v>
      </c>
      <c r="X353" s="4"/>
      <c r="Y353" s="4"/>
      <c r="Z353" s="4" t="s">
        <v>16</v>
      </c>
      <c r="AA353" s="4"/>
      <c r="AB353" s="4"/>
    </row>
    <row r="354" spans="1:31" ht="60" customHeight="1" x14ac:dyDescent="0.25">
      <c r="A354" s="1">
        <v>13</v>
      </c>
      <c r="B354" s="4" t="s">
        <v>9</v>
      </c>
      <c r="C354" s="4"/>
      <c r="D354" s="4"/>
      <c r="E354" s="4" t="s">
        <v>10</v>
      </c>
      <c r="F354" s="4"/>
      <c r="G354" s="4"/>
      <c r="H354" s="5" t="s">
        <v>837</v>
      </c>
      <c r="I354" s="5"/>
      <c r="J354" s="5"/>
      <c r="K354" s="4" t="s">
        <v>12</v>
      </c>
      <c r="L354" s="4"/>
      <c r="M354" s="4"/>
      <c r="N354" s="5" t="s">
        <v>838</v>
      </c>
      <c r="O354" s="5"/>
      <c r="P354" s="5"/>
      <c r="Q354" s="4" t="s">
        <v>820</v>
      </c>
      <c r="R354" s="4"/>
      <c r="S354" s="4"/>
      <c r="T354" s="4" t="e">
        <f>-7 / 12 / 0</f>
        <v>#DIV/0!</v>
      </c>
      <c r="U354" s="4"/>
      <c r="V354" s="4"/>
      <c r="W354" s="4">
        <v>1</v>
      </c>
      <c r="X354" s="4"/>
      <c r="Y354" s="4"/>
      <c r="Z354" s="4" t="s">
        <v>16</v>
      </c>
      <c r="AA354" s="4"/>
      <c r="AB354" s="4"/>
      <c r="AD354">
        <v>0</v>
      </c>
      <c r="AE354">
        <v>0</v>
      </c>
    </row>
    <row r="355" spans="1:31" ht="60" customHeight="1" x14ac:dyDescent="0.25">
      <c r="A355" s="1">
        <v>14</v>
      </c>
      <c r="B355" s="4" t="s">
        <v>9</v>
      </c>
      <c r="C355" s="4"/>
      <c r="D355" s="4"/>
      <c r="E355" s="4" t="s">
        <v>17</v>
      </c>
      <c r="F355" s="4"/>
      <c r="G355" s="4"/>
      <c r="H355" s="5" t="s">
        <v>839</v>
      </c>
      <c r="I355" s="5"/>
      <c r="J355" s="5"/>
      <c r="K355" s="4" t="s">
        <v>12</v>
      </c>
      <c r="L355" s="4"/>
      <c r="M355" s="4"/>
      <c r="N355" s="5" t="s">
        <v>840</v>
      </c>
      <c r="O355" s="5"/>
      <c r="P355" s="5"/>
      <c r="Q355" s="4" t="s">
        <v>841</v>
      </c>
      <c r="R355" s="4"/>
      <c r="S355" s="4"/>
      <c r="T355" s="6">
        <v>36676</v>
      </c>
      <c r="U355" s="6"/>
      <c r="V355" s="6"/>
      <c r="W355" s="4">
        <v>4</v>
      </c>
      <c r="X355" s="4"/>
      <c r="Y355" s="4"/>
      <c r="Z355" s="4" t="s">
        <v>16</v>
      </c>
      <c r="AA355" s="4"/>
      <c r="AB355" s="4"/>
    </row>
    <row r="356" spans="1:31" ht="90" customHeight="1" x14ac:dyDescent="0.25">
      <c r="A356" s="1">
        <v>15</v>
      </c>
      <c r="B356" s="4" t="s">
        <v>9</v>
      </c>
      <c r="C356" s="4"/>
      <c r="D356" s="4"/>
      <c r="E356" s="4" t="s">
        <v>10</v>
      </c>
      <c r="F356" s="4"/>
      <c r="G356" s="4"/>
      <c r="H356" s="5" t="s">
        <v>842</v>
      </c>
      <c r="I356" s="5"/>
      <c r="J356" s="5"/>
      <c r="K356" s="4" t="s">
        <v>12</v>
      </c>
      <c r="L356" s="4"/>
      <c r="M356" s="4"/>
      <c r="N356" s="5" t="s">
        <v>843</v>
      </c>
      <c r="O356" s="5"/>
      <c r="P356" s="5"/>
      <c r="Q356" s="4" t="s">
        <v>844</v>
      </c>
      <c r="R356" s="4"/>
      <c r="S356" s="4"/>
      <c r="T356" s="4" t="e">
        <f>-2 / 15 / 0</f>
        <v>#DIV/0!</v>
      </c>
      <c r="U356" s="4"/>
      <c r="V356" s="4"/>
      <c r="W356" s="4">
        <v>4</v>
      </c>
      <c r="X356" s="4"/>
      <c r="Y356" s="4"/>
      <c r="Z356" s="4" t="s">
        <v>16</v>
      </c>
      <c r="AA356" s="4"/>
      <c r="AB356" s="4"/>
    </row>
    <row r="357" spans="1:31" ht="135" customHeight="1" x14ac:dyDescent="0.25">
      <c r="A357" s="1">
        <v>16</v>
      </c>
      <c r="B357" s="4" t="s">
        <v>9</v>
      </c>
      <c r="C357" s="4"/>
      <c r="D357" s="4"/>
      <c r="E357" s="4" t="s">
        <v>17</v>
      </c>
      <c r="F357" s="4"/>
      <c r="G357" s="4"/>
      <c r="H357" s="5" t="s">
        <v>845</v>
      </c>
      <c r="I357" s="5"/>
      <c r="J357" s="5"/>
      <c r="K357" s="4" t="s">
        <v>12</v>
      </c>
      <c r="L357" s="4"/>
      <c r="M357" s="4"/>
      <c r="N357" s="5" t="s">
        <v>846</v>
      </c>
      <c r="O357" s="5"/>
      <c r="P357" s="5"/>
      <c r="Q357" s="4" t="s">
        <v>841</v>
      </c>
      <c r="R357" s="4"/>
      <c r="S357" s="4"/>
      <c r="T357" s="6">
        <v>36600</v>
      </c>
      <c r="U357" s="6"/>
      <c r="V357" s="6"/>
      <c r="W357" s="4">
        <v>4</v>
      </c>
      <c r="X357" s="4"/>
      <c r="Y357" s="4"/>
      <c r="Z357" s="4" t="s">
        <v>16</v>
      </c>
      <c r="AA357" s="4"/>
      <c r="AB357" s="4"/>
    </row>
    <row r="358" spans="1:31" ht="90" customHeight="1" x14ac:dyDescent="0.25">
      <c r="A358" s="1">
        <v>17</v>
      </c>
      <c r="B358" s="4" t="s">
        <v>9</v>
      </c>
      <c r="C358" s="4"/>
      <c r="D358" s="4"/>
      <c r="E358" s="4" t="s">
        <v>17</v>
      </c>
      <c r="F358" s="4"/>
      <c r="G358" s="4"/>
      <c r="H358" s="5" t="s">
        <v>847</v>
      </c>
      <c r="I358" s="5"/>
      <c r="J358" s="5"/>
      <c r="K358" s="4" t="s">
        <v>12</v>
      </c>
      <c r="L358" s="4"/>
      <c r="M358" s="4"/>
      <c r="N358" s="5" t="s">
        <v>848</v>
      </c>
      <c r="O358" s="5"/>
      <c r="P358" s="5"/>
      <c r="Q358" s="4" t="s">
        <v>844</v>
      </c>
      <c r="R358" s="4"/>
      <c r="S358" s="4"/>
      <c r="T358" s="6">
        <v>36666</v>
      </c>
      <c r="U358" s="6"/>
      <c r="V358" s="6"/>
      <c r="W358" s="4">
        <v>4</v>
      </c>
      <c r="X358" s="4"/>
      <c r="Y358" s="4"/>
      <c r="Z358" s="4" t="s">
        <v>16</v>
      </c>
      <c r="AA358" s="4"/>
      <c r="AB358" s="4"/>
    </row>
    <row r="359" spans="1:31" ht="60" customHeight="1" x14ac:dyDescent="0.25">
      <c r="A359" s="1">
        <v>18</v>
      </c>
      <c r="B359" s="4" t="s">
        <v>9</v>
      </c>
      <c r="C359" s="4"/>
      <c r="D359" s="4"/>
      <c r="E359" s="4" t="s">
        <v>17</v>
      </c>
      <c r="F359" s="4"/>
      <c r="G359" s="4"/>
      <c r="H359" s="5" t="s">
        <v>849</v>
      </c>
      <c r="I359" s="5"/>
      <c r="J359" s="5"/>
      <c r="K359" s="4" t="s">
        <v>12</v>
      </c>
      <c r="L359" s="4"/>
      <c r="M359" s="4"/>
      <c r="N359" s="5" t="s">
        <v>850</v>
      </c>
      <c r="O359" s="5"/>
      <c r="P359" s="5"/>
      <c r="Q359" s="4" t="s">
        <v>851</v>
      </c>
      <c r="R359" s="4"/>
      <c r="S359" s="4"/>
      <c r="T359" s="4" t="s">
        <v>852</v>
      </c>
      <c r="U359" s="4"/>
      <c r="V359" s="4"/>
      <c r="W359" s="4">
        <v>4</v>
      </c>
      <c r="X359" s="4"/>
      <c r="Y359" s="4"/>
      <c r="Z359" s="4" t="s">
        <v>16</v>
      </c>
      <c r="AA359" s="4"/>
      <c r="AB359" s="4"/>
      <c r="AD359">
        <v>0</v>
      </c>
      <c r="AE359">
        <v>4</v>
      </c>
    </row>
    <row r="360" spans="1:31" ht="60" customHeight="1" x14ac:dyDescent="0.25">
      <c r="A360" s="1">
        <v>19</v>
      </c>
      <c r="B360" s="4" t="s">
        <v>9</v>
      </c>
      <c r="C360" s="4"/>
      <c r="D360" s="4"/>
      <c r="E360" s="4" t="s">
        <v>17</v>
      </c>
      <c r="F360" s="4"/>
      <c r="G360" s="4"/>
      <c r="H360" s="5" t="s">
        <v>853</v>
      </c>
      <c r="I360" s="5"/>
      <c r="J360" s="5"/>
      <c r="K360" s="4" t="s">
        <v>12</v>
      </c>
      <c r="L360" s="4"/>
      <c r="M360" s="4"/>
      <c r="N360" s="4" t="s">
        <v>854</v>
      </c>
      <c r="O360" s="4"/>
      <c r="P360" s="4"/>
      <c r="Q360" s="4" t="s">
        <v>855</v>
      </c>
      <c r="R360" s="4"/>
      <c r="S360" s="4"/>
      <c r="T360" s="6">
        <v>36631</v>
      </c>
      <c r="U360" s="6"/>
      <c r="V360" s="6"/>
      <c r="W360" s="4">
        <v>0</v>
      </c>
      <c r="X360" s="4"/>
      <c r="Y360" s="4"/>
      <c r="Z360" s="4" t="s">
        <v>16</v>
      </c>
      <c r="AA360" s="4"/>
      <c r="AB360" s="4"/>
    </row>
    <row r="361" spans="1:31" ht="75" customHeight="1" x14ac:dyDescent="0.25">
      <c r="A361" s="1">
        <v>20</v>
      </c>
      <c r="B361" s="4" t="s">
        <v>9</v>
      </c>
      <c r="C361" s="4"/>
      <c r="D361" s="4"/>
      <c r="E361" s="4" t="s">
        <v>17</v>
      </c>
      <c r="F361" s="4"/>
      <c r="G361" s="4"/>
      <c r="H361" s="5" t="s">
        <v>856</v>
      </c>
      <c r="I361" s="5"/>
      <c r="J361" s="5"/>
      <c r="K361" s="4" t="s">
        <v>12</v>
      </c>
      <c r="L361" s="4"/>
      <c r="M361" s="4"/>
      <c r="N361" s="4" t="s">
        <v>857</v>
      </c>
      <c r="O361" s="4"/>
      <c r="P361" s="4"/>
      <c r="Q361" s="4" t="s">
        <v>858</v>
      </c>
      <c r="R361" s="4"/>
      <c r="S361" s="4"/>
      <c r="T361" s="6">
        <v>36661</v>
      </c>
      <c r="U361" s="6"/>
      <c r="V361" s="6"/>
    </row>
    <row r="363" spans="1:31" ht="30" customHeight="1" x14ac:dyDescent="0.25">
      <c r="A363" s="1"/>
      <c r="B363" s="4" t="s">
        <v>0</v>
      </c>
      <c r="C363" s="4"/>
      <c r="D363" s="1"/>
      <c r="E363" s="4" t="s">
        <v>1</v>
      </c>
      <c r="F363" s="4"/>
      <c r="G363" s="1"/>
      <c r="H363" s="4" t="s">
        <v>2</v>
      </c>
      <c r="I363" s="4"/>
      <c r="J363" s="1"/>
      <c r="K363" s="4" t="s">
        <v>3</v>
      </c>
      <c r="L363" s="4"/>
      <c r="M363" s="1"/>
      <c r="N363" s="4" t="s">
        <v>4</v>
      </c>
      <c r="O363" s="4"/>
      <c r="P363" s="1"/>
      <c r="Q363" s="4" t="s">
        <v>5</v>
      </c>
      <c r="R363" s="4"/>
      <c r="S363" s="1"/>
      <c r="T363" s="4" t="s">
        <v>6</v>
      </c>
      <c r="U363" s="4"/>
      <c r="V363" s="1"/>
      <c r="W363" s="4" t="s">
        <v>7</v>
      </c>
      <c r="X363" s="4"/>
      <c r="Y363" s="1"/>
      <c r="Z363" s="4" t="s">
        <v>8</v>
      </c>
      <c r="AA363" s="4"/>
      <c r="AB363" s="1"/>
    </row>
    <row r="364" spans="1:31" ht="60" customHeight="1" x14ac:dyDescent="0.25">
      <c r="A364" s="1">
        <v>21</v>
      </c>
      <c r="B364" s="4" t="s">
        <v>9</v>
      </c>
      <c r="C364" s="4"/>
      <c r="D364" s="4"/>
      <c r="E364" s="4" t="s">
        <v>10</v>
      </c>
      <c r="F364" s="4"/>
      <c r="G364" s="4"/>
      <c r="H364" s="5" t="s">
        <v>859</v>
      </c>
      <c r="I364" s="5"/>
      <c r="J364" s="5"/>
      <c r="K364" s="4" t="s">
        <v>12</v>
      </c>
      <c r="L364" s="4"/>
      <c r="M364" s="4"/>
      <c r="N364" s="4" t="s">
        <v>860</v>
      </c>
      <c r="O364" s="4"/>
      <c r="P364" s="4"/>
      <c r="Q364" s="4" t="s">
        <v>861</v>
      </c>
      <c r="R364" s="4"/>
      <c r="S364" s="4"/>
      <c r="T364" s="4" t="e">
        <f>-1 / 10 / 0</f>
        <v>#DIV/0!</v>
      </c>
      <c r="U364" s="4"/>
      <c r="V364" s="4"/>
      <c r="W364" s="4">
        <v>0</v>
      </c>
      <c r="X364" s="4"/>
      <c r="Y364" s="4"/>
      <c r="Z364" s="4" t="s">
        <v>16</v>
      </c>
      <c r="AA364" s="4"/>
      <c r="AB364" s="4"/>
    </row>
    <row r="365" spans="1:31" ht="60" customHeight="1" x14ac:dyDescent="0.25">
      <c r="A365" s="1">
        <v>22</v>
      </c>
      <c r="B365" s="4" t="s">
        <v>9</v>
      </c>
      <c r="C365" s="4"/>
      <c r="D365" s="4"/>
      <c r="E365" s="4" t="s">
        <v>17</v>
      </c>
      <c r="F365" s="4"/>
      <c r="G365" s="4"/>
      <c r="H365" s="5" t="s">
        <v>862</v>
      </c>
      <c r="I365" s="5"/>
      <c r="J365" s="5"/>
      <c r="K365" s="4" t="s">
        <v>12</v>
      </c>
      <c r="L365" s="4"/>
      <c r="M365" s="4"/>
      <c r="N365" s="4" t="s">
        <v>863</v>
      </c>
      <c r="O365" s="4"/>
      <c r="P365" s="4"/>
      <c r="Q365" s="4" t="s">
        <v>864</v>
      </c>
      <c r="R365" s="4"/>
      <c r="S365" s="4"/>
      <c r="T365" s="6">
        <v>36600</v>
      </c>
      <c r="U365" s="6"/>
      <c r="V365" s="6"/>
      <c r="W365" s="4">
        <v>0</v>
      </c>
      <c r="X365" s="4"/>
      <c r="Y365" s="4"/>
      <c r="Z365" s="4" t="s">
        <v>16</v>
      </c>
      <c r="AA365" s="4"/>
      <c r="AB365" s="4"/>
    </row>
    <row r="366" spans="1:31" ht="60" customHeight="1" x14ac:dyDescent="0.25">
      <c r="A366" s="1">
        <v>23</v>
      </c>
      <c r="B366" s="4" t="s">
        <v>9</v>
      </c>
      <c r="C366" s="4"/>
      <c r="D366" s="4"/>
      <c r="E366" s="4" t="s">
        <v>17</v>
      </c>
      <c r="F366" s="4"/>
      <c r="G366" s="4"/>
      <c r="H366" s="5" t="s">
        <v>865</v>
      </c>
      <c r="I366" s="5"/>
      <c r="J366" s="5"/>
      <c r="K366" s="4" t="s">
        <v>12</v>
      </c>
      <c r="L366" s="4"/>
      <c r="M366" s="4"/>
      <c r="N366" s="4" t="s">
        <v>866</v>
      </c>
      <c r="O366" s="4"/>
      <c r="P366" s="4"/>
      <c r="Q366" s="4" t="s">
        <v>867</v>
      </c>
      <c r="R366" s="4"/>
      <c r="S366" s="4"/>
      <c r="T366" s="6">
        <v>36661</v>
      </c>
      <c r="U366" s="6"/>
      <c r="V366" s="6"/>
      <c r="W366" s="4">
        <v>0</v>
      </c>
      <c r="X366" s="4"/>
      <c r="Y366" s="4"/>
      <c r="Z366" s="4" t="s">
        <v>16</v>
      </c>
      <c r="AA366" s="4"/>
      <c r="AB366" s="4"/>
    </row>
    <row r="367" spans="1:31" ht="60" customHeight="1" x14ac:dyDescent="0.25">
      <c r="A367" s="1">
        <v>24</v>
      </c>
      <c r="B367" s="4" t="s">
        <v>9</v>
      </c>
      <c r="C367" s="4"/>
      <c r="D367" s="4"/>
      <c r="E367" s="4" t="s">
        <v>17</v>
      </c>
      <c r="F367" s="4"/>
      <c r="G367" s="4"/>
      <c r="H367" s="5" t="s">
        <v>868</v>
      </c>
      <c r="I367" s="5"/>
      <c r="J367" s="5"/>
      <c r="K367" s="4" t="s">
        <v>12</v>
      </c>
      <c r="L367" s="4"/>
      <c r="M367" s="4"/>
      <c r="N367" s="4" t="s">
        <v>869</v>
      </c>
      <c r="O367" s="4"/>
      <c r="P367" s="4"/>
      <c r="Q367" s="4" t="s">
        <v>870</v>
      </c>
      <c r="R367" s="4"/>
      <c r="S367" s="4"/>
      <c r="T367" s="6">
        <v>36692</v>
      </c>
      <c r="U367" s="6"/>
      <c r="V367" s="6"/>
      <c r="W367" s="4">
        <v>0</v>
      </c>
      <c r="X367" s="4"/>
      <c r="Y367" s="4"/>
      <c r="Z367" s="4" t="s">
        <v>16</v>
      </c>
      <c r="AA367" s="4"/>
      <c r="AB367" s="4"/>
    </row>
    <row r="368" spans="1:31" ht="60" customHeight="1" x14ac:dyDescent="0.25">
      <c r="A368" s="1">
        <v>25</v>
      </c>
      <c r="B368" s="4" t="s">
        <v>9</v>
      </c>
      <c r="C368" s="4"/>
      <c r="D368" s="4"/>
      <c r="E368" s="4" t="s">
        <v>17</v>
      </c>
      <c r="F368" s="4"/>
      <c r="G368" s="4"/>
      <c r="H368" s="5" t="s">
        <v>871</v>
      </c>
      <c r="I368" s="5"/>
      <c r="J368" s="5"/>
      <c r="K368" s="4" t="s">
        <v>12</v>
      </c>
      <c r="L368" s="4"/>
      <c r="M368" s="4"/>
      <c r="N368" s="4" t="s">
        <v>872</v>
      </c>
      <c r="O368" s="4"/>
      <c r="P368" s="4"/>
      <c r="Q368" s="4" t="s">
        <v>873</v>
      </c>
      <c r="R368" s="4"/>
      <c r="S368" s="4"/>
      <c r="T368" s="6">
        <v>36753</v>
      </c>
      <c r="U368" s="6"/>
      <c r="V368" s="6"/>
      <c r="W368" s="4">
        <v>0</v>
      </c>
      <c r="X368" s="4"/>
      <c r="Y368" s="4"/>
      <c r="Z368" s="4" t="s">
        <v>16</v>
      </c>
      <c r="AA368" s="4"/>
      <c r="AB368" s="4"/>
    </row>
    <row r="370" spans="1:28" ht="30" customHeight="1" x14ac:dyDescent="0.25">
      <c r="A370" s="1"/>
      <c r="B370" s="4" t="s">
        <v>0</v>
      </c>
      <c r="C370" s="4"/>
      <c r="D370" s="1"/>
      <c r="E370" s="4" t="s">
        <v>1</v>
      </c>
      <c r="F370" s="4"/>
      <c r="G370" s="1"/>
      <c r="H370" s="4" t="s">
        <v>2</v>
      </c>
      <c r="I370" s="4"/>
      <c r="J370" s="1"/>
      <c r="K370" s="4" t="s">
        <v>3</v>
      </c>
      <c r="L370" s="4"/>
      <c r="M370" s="1"/>
      <c r="N370" s="4" t="s">
        <v>4</v>
      </c>
      <c r="O370" s="4"/>
      <c r="P370" s="1"/>
      <c r="Q370" s="4" t="s">
        <v>5</v>
      </c>
      <c r="R370" s="4"/>
      <c r="S370" s="1"/>
      <c r="T370" s="4" t="s">
        <v>6</v>
      </c>
      <c r="U370" s="4"/>
      <c r="V370" s="1"/>
      <c r="W370" s="4" t="s">
        <v>7</v>
      </c>
      <c r="X370" s="4"/>
      <c r="Y370" s="1"/>
      <c r="Z370" s="4" t="s">
        <v>8</v>
      </c>
      <c r="AA370" s="4"/>
      <c r="AB370" s="1"/>
    </row>
    <row r="371" spans="1:28" ht="60" customHeight="1" x14ac:dyDescent="0.25">
      <c r="A371" s="1">
        <v>1</v>
      </c>
      <c r="B371" s="4" t="s">
        <v>9</v>
      </c>
      <c r="C371" s="4"/>
      <c r="D371" s="4"/>
      <c r="E371" s="4" t="s">
        <v>17</v>
      </c>
      <c r="F371" s="4"/>
      <c r="G371" s="4"/>
      <c r="H371" s="5" t="s">
        <v>874</v>
      </c>
      <c r="I371" s="5"/>
      <c r="J371" s="5"/>
      <c r="K371" s="4" t="s">
        <v>12</v>
      </c>
      <c r="L371" s="4"/>
      <c r="M371" s="4"/>
      <c r="N371" s="4" t="s">
        <v>875</v>
      </c>
      <c r="O371" s="4"/>
      <c r="P371" s="4"/>
      <c r="Q371" s="4" t="s">
        <v>864</v>
      </c>
      <c r="R371" s="4"/>
      <c r="S371" s="4"/>
      <c r="T371" s="6">
        <v>36571</v>
      </c>
      <c r="U371" s="6"/>
      <c r="V371" s="6"/>
      <c r="W371" s="4">
        <v>4</v>
      </c>
      <c r="X371" s="4"/>
      <c r="Y371" s="4"/>
      <c r="Z371" s="4" t="s">
        <v>16</v>
      </c>
      <c r="AA371" s="4"/>
      <c r="AB371" s="4"/>
    </row>
    <row r="372" spans="1:28" ht="60" customHeight="1" x14ac:dyDescent="0.25">
      <c r="A372" s="1">
        <v>2</v>
      </c>
      <c r="B372" s="4" t="s">
        <v>9</v>
      </c>
      <c r="C372" s="4"/>
      <c r="D372" s="4"/>
      <c r="E372" s="4" t="s">
        <v>17</v>
      </c>
      <c r="F372" s="4"/>
      <c r="G372" s="4"/>
      <c r="H372" s="5" t="s">
        <v>876</v>
      </c>
      <c r="I372" s="5"/>
      <c r="J372" s="5"/>
      <c r="K372" s="4" t="s">
        <v>12</v>
      </c>
      <c r="L372" s="4"/>
      <c r="M372" s="4"/>
      <c r="N372" s="4" t="s">
        <v>877</v>
      </c>
      <c r="O372" s="4"/>
      <c r="P372" s="4"/>
      <c r="Q372" s="4" t="s">
        <v>878</v>
      </c>
      <c r="R372" s="4"/>
      <c r="S372" s="4"/>
      <c r="T372" s="6">
        <v>36543</v>
      </c>
      <c r="U372" s="6"/>
      <c r="V372" s="6"/>
      <c r="W372" s="4">
        <v>4</v>
      </c>
      <c r="X372" s="4"/>
      <c r="Y372" s="4"/>
      <c r="Z372" s="4" t="s">
        <v>16</v>
      </c>
      <c r="AA372" s="4"/>
      <c r="AB372" s="4"/>
    </row>
    <row r="373" spans="1:28" ht="60" customHeight="1" x14ac:dyDescent="0.25">
      <c r="A373" s="1">
        <v>3</v>
      </c>
      <c r="B373" s="4" t="s">
        <v>9</v>
      </c>
      <c r="C373" s="4"/>
      <c r="D373" s="4"/>
      <c r="E373" s="4" t="s">
        <v>17</v>
      </c>
      <c r="F373" s="4"/>
      <c r="G373" s="4"/>
      <c r="H373" s="5" t="s">
        <v>879</v>
      </c>
      <c r="I373" s="5"/>
      <c r="J373" s="5"/>
      <c r="K373" s="4" t="s">
        <v>12</v>
      </c>
      <c r="L373" s="4"/>
      <c r="M373" s="4"/>
      <c r="N373" s="4" t="s">
        <v>880</v>
      </c>
      <c r="O373" s="4"/>
      <c r="P373" s="4"/>
      <c r="Q373" s="4" t="s">
        <v>881</v>
      </c>
      <c r="R373" s="4"/>
      <c r="S373" s="4"/>
      <c r="T373" s="6">
        <v>36603</v>
      </c>
      <c r="U373" s="6"/>
      <c r="V373" s="6"/>
      <c r="W373" s="4">
        <v>4</v>
      </c>
      <c r="X373" s="4"/>
      <c r="Y373" s="4"/>
      <c r="Z373" s="4" t="s">
        <v>16</v>
      </c>
      <c r="AA373" s="4"/>
      <c r="AB373" s="4"/>
    </row>
    <row r="374" spans="1:28" ht="60" customHeight="1" x14ac:dyDescent="0.25">
      <c r="A374" s="1">
        <v>4</v>
      </c>
      <c r="B374" s="4" t="s">
        <v>9</v>
      </c>
      <c r="C374" s="4"/>
      <c r="D374" s="4"/>
      <c r="E374" s="4" t="s">
        <v>17</v>
      </c>
      <c r="F374" s="4"/>
      <c r="G374" s="4"/>
      <c r="H374" s="5" t="s">
        <v>882</v>
      </c>
      <c r="I374" s="5"/>
      <c r="J374" s="5"/>
      <c r="K374" s="4" t="s">
        <v>12</v>
      </c>
      <c r="L374" s="4"/>
      <c r="M374" s="4"/>
      <c r="N374" s="4" t="s">
        <v>883</v>
      </c>
      <c r="O374" s="4"/>
      <c r="P374" s="4"/>
      <c r="Q374" s="4" t="s">
        <v>881</v>
      </c>
      <c r="R374" s="4"/>
      <c r="S374" s="4"/>
      <c r="T374" s="6">
        <v>36540</v>
      </c>
      <c r="U374" s="6"/>
      <c r="V374" s="6"/>
      <c r="W374" s="4">
        <v>4</v>
      </c>
      <c r="X374" s="4"/>
      <c r="Y374" s="4"/>
      <c r="Z374" s="4" t="s">
        <v>16</v>
      </c>
      <c r="AA374" s="4"/>
      <c r="AB374" s="4"/>
    </row>
    <row r="375" spans="1:28" ht="60" customHeight="1" x14ac:dyDescent="0.25">
      <c r="A375" s="1">
        <v>5</v>
      </c>
      <c r="B375" s="4" t="s">
        <v>9</v>
      </c>
      <c r="C375" s="4"/>
      <c r="D375" s="4"/>
      <c r="E375" s="4" t="s">
        <v>10</v>
      </c>
      <c r="F375" s="4"/>
      <c r="G375" s="4"/>
      <c r="H375" s="5" t="s">
        <v>884</v>
      </c>
      <c r="I375" s="5"/>
      <c r="J375" s="5"/>
      <c r="K375" s="4" t="s">
        <v>12</v>
      </c>
      <c r="L375" s="4"/>
      <c r="M375" s="4"/>
      <c r="N375" s="5" t="s">
        <v>885</v>
      </c>
      <c r="O375" s="5"/>
      <c r="P375" s="5"/>
      <c r="Q375" s="4" t="s">
        <v>367</v>
      </c>
      <c r="R375" s="4"/>
      <c r="S375" s="4"/>
      <c r="T375" s="4" t="s">
        <v>886</v>
      </c>
      <c r="U375" s="4"/>
      <c r="V375" s="4"/>
      <c r="W375" s="4">
        <v>4</v>
      </c>
      <c r="X375" s="4"/>
      <c r="Y375" s="4"/>
      <c r="Z375" s="4" t="s">
        <v>16</v>
      </c>
      <c r="AA375" s="4"/>
      <c r="AB375" s="4"/>
    </row>
    <row r="376" spans="1:28" ht="60" customHeight="1" x14ac:dyDescent="0.25">
      <c r="A376" s="1">
        <v>6</v>
      </c>
      <c r="B376" s="4" t="s">
        <v>9</v>
      </c>
      <c r="C376" s="4"/>
      <c r="D376" s="4"/>
      <c r="E376" s="4" t="s">
        <v>17</v>
      </c>
      <c r="F376" s="4"/>
      <c r="G376" s="4"/>
      <c r="H376" s="5" t="s">
        <v>887</v>
      </c>
      <c r="I376" s="5"/>
      <c r="J376" s="5"/>
      <c r="K376" s="4" t="s">
        <v>12</v>
      </c>
      <c r="L376" s="4"/>
      <c r="M376" s="4"/>
      <c r="N376" s="4" t="s">
        <v>888</v>
      </c>
      <c r="O376" s="4"/>
      <c r="P376" s="4"/>
      <c r="Q376" s="4" t="s">
        <v>873</v>
      </c>
      <c r="R376" s="4"/>
      <c r="S376" s="4"/>
      <c r="T376" s="6">
        <v>36545</v>
      </c>
      <c r="U376" s="6"/>
      <c r="V376" s="6"/>
      <c r="W376" s="4">
        <v>4</v>
      </c>
      <c r="X376" s="4"/>
      <c r="Y376" s="4"/>
      <c r="Z376" s="4" t="s">
        <v>16</v>
      </c>
      <c r="AA376" s="4"/>
      <c r="AB376" s="4"/>
    </row>
    <row r="377" spans="1:28" ht="60" customHeight="1" x14ac:dyDescent="0.25">
      <c r="A377" s="1">
        <v>7</v>
      </c>
      <c r="B377" s="4" t="s">
        <v>9</v>
      </c>
      <c r="C377" s="4"/>
      <c r="D377" s="4"/>
      <c r="E377" s="4" t="s">
        <v>17</v>
      </c>
      <c r="F377" s="4"/>
      <c r="G377" s="4"/>
      <c r="H377" s="5" t="s">
        <v>889</v>
      </c>
      <c r="I377" s="5"/>
      <c r="J377" s="5"/>
      <c r="K377" s="4" t="s">
        <v>12</v>
      </c>
      <c r="L377" s="4"/>
      <c r="M377" s="4"/>
      <c r="N377" s="4" t="s">
        <v>890</v>
      </c>
      <c r="O377" s="4"/>
      <c r="P377" s="4"/>
      <c r="Q377" s="4" t="s">
        <v>873</v>
      </c>
      <c r="R377" s="4"/>
      <c r="S377" s="4"/>
      <c r="T377" s="6">
        <v>36576</v>
      </c>
      <c r="U377" s="6"/>
      <c r="V377" s="6"/>
      <c r="W377" s="4">
        <v>4</v>
      </c>
      <c r="X377" s="4"/>
      <c r="Y377" s="4"/>
      <c r="Z377" s="4" t="s">
        <v>16</v>
      </c>
      <c r="AA377" s="4"/>
      <c r="AB377" s="4"/>
    </row>
    <row r="378" spans="1:28" ht="60" customHeight="1" x14ac:dyDescent="0.25">
      <c r="A378" s="1">
        <v>8</v>
      </c>
      <c r="B378" s="4" t="s">
        <v>9</v>
      </c>
      <c r="C378" s="4"/>
      <c r="D378" s="4"/>
      <c r="E378" s="4" t="s">
        <v>10</v>
      </c>
      <c r="F378" s="4"/>
      <c r="G378" s="4"/>
      <c r="H378" s="5" t="s">
        <v>891</v>
      </c>
      <c r="I378" s="5"/>
      <c r="J378" s="5"/>
      <c r="K378" s="4" t="s">
        <v>12</v>
      </c>
      <c r="L378" s="4"/>
      <c r="M378" s="4"/>
      <c r="N378" s="4" t="s">
        <v>892</v>
      </c>
      <c r="O378" s="4"/>
      <c r="P378" s="4"/>
      <c r="Q378" s="4" t="s">
        <v>893</v>
      </c>
      <c r="R378" s="4"/>
      <c r="S378" s="4"/>
      <c r="T378" s="4" t="s">
        <v>311</v>
      </c>
      <c r="U378" s="4"/>
      <c r="V378" s="4"/>
      <c r="W378" s="4">
        <v>4</v>
      </c>
      <c r="X378" s="4"/>
      <c r="Y378" s="4"/>
      <c r="Z378" s="4" t="s">
        <v>16</v>
      </c>
      <c r="AA378" s="4"/>
      <c r="AB378" s="4"/>
    </row>
    <row r="379" spans="1:28" ht="60" customHeight="1" x14ac:dyDescent="0.25">
      <c r="A379" s="1">
        <v>9</v>
      </c>
      <c r="B379" s="4" t="s">
        <v>9</v>
      </c>
      <c r="C379" s="4"/>
      <c r="D379" s="4"/>
      <c r="E379" s="4" t="s">
        <v>17</v>
      </c>
      <c r="F379" s="4"/>
      <c r="G379" s="4"/>
      <c r="H379" s="5" t="s">
        <v>894</v>
      </c>
      <c r="I379" s="5"/>
      <c r="J379" s="5"/>
      <c r="K379" s="4" t="s">
        <v>12</v>
      </c>
      <c r="L379" s="4"/>
      <c r="M379" s="4"/>
      <c r="N379" s="4" t="s">
        <v>895</v>
      </c>
      <c r="O379" s="4"/>
      <c r="P379" s="4"/>
      <c r="Q379" s="4" t="s">
        <v>893</v>
      </c>
      <c r="R379" s="4"/>
      <c r="S379" s="4"/>
      <c r="T379" s="6">
        <v>36697</v>
      </c>
      <c r="U379" s="6"/>
      <c r="V379" s="6"/>
      <c r="W379" s="4">
        <v>4</v>
      </c>
      <c r="X379" s="4"/>
      <c r="Y379" s="4"/>
      <c r="Z379" s="4" t="s">
        <v>16</v>
      </c>
      <c r="AA379" s="4"/>
      <c r="AB379" s="4"/>
    </row>
    <row r="380" spans="1:28" ht="105" customHeight="1" x14ac:dyDescent="0.25">
      <c r="A380" s="1">
        <v>10</v>
      </c>
      <c r="B380" s="4" t="s">
        <v>9</v>
      </c>
      <c r="C380" s="4"/>
      <c r="D380" s="4"/>
      <c r="E380" s="4" t="s">
        <v>17</v>
      </c>
      <c r="F380" s="4"/>
      <c r="G380" s="4"/>
      <c r="H380" s="5" t="s">
        <v>896</v>
      </c>
      <c r="I380" s="5"/>
      <c r="J380" s="5"/>
      <c r="K380" s="4" t="s">
        <v>12</v>
      </c>
      <c r="L380" s="4"/>
      <c r="M380" s="4"/>
      <c r="N380" s="5" t="s">
        <v>897</v>
      </c>
      <c r="O380" s="5"/>
      <c r="P380" s="5"/>
      <c r="Q380" s="4" t="s">
        <v>424</v>
      </c>
      <c r="R380" s="4"/>
      <c r="S380" s="4"/>
      <c r="T380" s="6">
        <v>36732</v>
      </c>
      <c r="U380" s="6"/>
      <c r="V380" s="6"/>
      <c r="W380" s="4">
        <v>4</v>
      </c>
      <c r="X380" s="4"/>
      <c r="Y380" s="4"/>
      <c r="Z380" s="4" t="s">
        <v>16</v>
      </c>
      <c r="AA380" s="4"/>
      <c r="AB380" s="4"/>
    </row>
    <row r="381" spans="1:28" ht="105" customHeight="1" x14ac:dyDescent="0.25">
      <c r="A381" s="1">
        <v>11</v>
      </c>
      <c r="B381" s="4" t="s">
        <v>9</v>
      </c>
      <c r="C381" s="4"/>
      <c r="D381" s="4"/>
      <c r="E381" s="4" t="s">
        <v>17</v>
      </c>
      <c r="F381" s="4"/>
      <c r="G381" s="4"/>
      <c r="H381" s="5" t="s">
        <v>898</v>
      </c>
      <c r="I381" s="5"/>
      <c r="J381" s="5"/>
      <c r="K381" s="4" t="s">
        <v>12</v>
      </c>
      <c r="L381" s="4"/>
      <c r="M381" s="4"/>
      <c r="N381" s="5" t="s">
        <v>899</v>
      </c>
      <c r="O381" s="5"/>
      <c r="P381" s="5"/>
      <c r="Q381" s="4" t="s">
        <v>900</v>
      </c>
      <c r="R381" s="4"/>
      <c r="S381" s="4"/>
      <c r="T381" s="6">
        <v>36581</v>
      </c>
      <c r="U381" s="6"/>
      <c r="V381" s="6"/>
      <c r="W381" s="4">
        <v>4</v>
      </c>
      <c r="X381" s="4"/>
      <c r="Y381" s="4"/>
      <c r="Z381" s="4" t="s">
        <v>16</v>
      </c>
      <c r="AA381" s="4"/>
      <c r="AB381" s="4"/>
    </row>
    <row r="382" spans="1:28" ht="105" customHeight="1" x14ac:dyDescent="0.25">
      <c r="A382" s="1">
        <v>12</v>
      </c>
      <c r="B382" s="4" t="s">
        <v>9</v>
      </c>
      <c r="C382" s="4"/>
      <c r="D382" s="4"/>
      <c r="E382" s="4" t="s">
        <v>10</v>
      </c>
      <c r="F382" s="4"/>
      <c r="G382" s="4"/>
      <c r="H382" s="5" t="s">
        <v>901</v>
      </c>
      <c r="I382" s="5"/>
      <c r="J382" s="5"/>
      <c r="K382" s="4" t="s">
        <v>12</v>
      </c>
      <c r="L382" s="4"/>
      <c r="M382" s="4"/>
      <c r="N382" s="5" t="s">
        <v>902</v>
      </c>
      <c r="O382" s="5"/>
      <c r="P382" s="5"/>
      <c r="Q382" s="4" t="s">
        <v>903</v>
      </c>
      <c r="R382" s="4"/>
      <c r="S382" s="4"/>
      <c r="T382" s="4" t="s">
        <v>904</v>
      </c>
      <c r="U382" s="4"/>
      <c r="V382" s="4"/>
      <c r="W382" s="4">
        <v>4</v>
      </c>
      <c r="X382" s="4"/>
      <c r="Y382" s="4"/>
      <c r="Z382" s="4" t="s">
        <v>16</v>
      </c>
      <c r="AA382" s="4"/>
      <c r="AB382" s="4"/>
    </row>
    <row r="383" spans="1:28" ht="105" customHeight="1" x14ac:dyDescent="0.25">
      <c r="A383" s="1">
        <v>13</v>
      </c>
      <c r="B383" s="4" t="s">
        <v>9</v>
      </c>
      <c r="C383" s="4"/>
      <c r="D383" s="4"/>
      <c r="E383" s="4" t="s">
        <v>17</v>
      </c>
      <c r="F383" s="4"/>
      <c r="G383" s="4"/>
      <c r="H383" s="5" t="s">
        <v>905</v>
      </c>
      <c r="I383" s="5"/>
      <c r="J383" s="5"/>
      <c r="K383" s="4" t="s">
        <v>12</v>
      </c>
      <c r="L383" s="4"/>
      <c r="M383" s="4"/>
      <c r="N383" s="5" t="s">
        <v>906</v>
      </c>
      <c r="O383" s="5"/>
      <c r="P383" s="5"/>
      <c r="Q383" s="4" t="s">
        <v>907</v>
      </c>
      <c r="R383" s="4"/>
      <c r="S383" s="4"/>
      <c r="T383" s="6">
        <v>36702</v>
      </c>
      <c r="U383" s="6"/>
      <c r="V383" s="6"/>
      <c r="W383" s="4">
        <v>4</v>
      </c>
      <c r="X383" s="4"/>
      <c r="Y383" s="4"/>
      <c r="Z383" s="4" t="s">
        <v>16</v>
      </c>
      <c r="AA383" s="4"/>
      <c r="AB383" s="4"/>
    </row>
    <row r="384" spans="1:28" ht="105" customHeight="1" x14ac:dyDescent="0.25">
      <c r="A384" s="1">
        <v>14</v>
      </c>
      <c r="B384" s="4" t="s">
        <v>9</v>
      </c>
      <c r="C384" s="4"/>
      <c r="D384" s="4"/>
      <c r="E384" s="4" t="s">
        <v>10</v>
      </c>
      <c r="F384" s="4"/>
      <c r="G384" s="4"/>
      <c r="H384" s="5" t="s">
        <v>908</v>
      </c>
      <c r="I384" s="5"/>
      <c r="J384" s="5"/>
      <c r="K384" s="4" t="s">
        <v>12</v>
      </c>
      <c r="L384" s="4"/>
      <c r="M384" s="4"/>
      <c r="N384" s="5" t="s">
        <v>909</v>
      </c>
      <c r="O384" s="5"/>
      <c r="P384" s="5"/>
      <c r="Q384" s="4" t="s">
        <v>903</v>
      </c>
      <c r="R384" s="4"/>
      <c r="S384" s="4"/>
      <c r="T384" s="4" t="e">
        <f>-1 / 25 / 0</f>
        <v>#DIV/0!</v>
      </c>
      <c r="U384" s="4"/>
      <c r="V384" s="4"/>
      <c r="W384" s="4">
        <v>4</v>
      </c>
      <c r="X384" s="4"/>
      <c r="Y384" s="4"/>
      <c r="Z384" s="4" t="s">
        <v>16</v>
      </c>
      <c r="AA384" s="4"/>
      <c r="AB384" s="4"/>
    </row>
    <row r="385" spans="1:28" ht="105" customHeight="1" x14ac:dyDescent="0.25">
      <c r="A385" s="1">
        <v>15</v>
      </c>
      <c r="B385" s="4" t="s">
        <v>9</v>
      </c>
      <c r="C385" s="4"/>
      <c r="D385" s="4"/>
      <c r="E385" s="4" t="s">
        <v>17</v>
      </c>
      <c r="F385" s="4"/>
      <c r="G385" s="4"/>
      <c r="H385" s="5" t="s">
        <v>910</v>
      </c>
      <c r="I385" s="5"/>
      <c r="J385" s="5"/>
      <c r="K385" s="4" t="s">
        <v>12</v>
      </c>
      <c r="L385" s="4"/>
      <c r="M385" s="4"/>
      <c r="N385" s="5" t="s">
        <v>911</v>
      </c>
      <c r="O385" s="5"/>
      <c r="P385" s="5"/>
      <c r="Q385" s="4" t="s">
        <v>912</v>
      </c>
      <c r="R385" s="4"/>
      <c r="S385" s="4"/>
      <c r="T385" s="6">
        <v>36550</v>
      </c>
      <c r="U385" s="6"/>
      <c r="V385" s="6"/>
      <c r="W385" s="4">
        <v>4</v>
      </c>
      <c r="X385" s="4"/>
      <c r="Y385" s="4"/>
      <c r="Z385" s="4" t="s">
        <v>16</v>
      </c>
      <c r="AA385" s="4"/>
      <c r="AB385" s="4"/>
    </row>
    <row r="386" spans="1:28" ht="105" customHeight="1" x14ac:dyDescent="0.25">
      <c r="A386" s="1">
        <v>16</v>
      </c>
      <c r="B386" s="4" t="s">
        <v>9</v>
      </c>
      <c r="C386" s="4"/>
      <c r="D386" s="4"/>
      <c r="E386" s="4" t="s">
        <v>17</v>
      </c>
      <c r="F386" s="4"/>
      <c r="G386" s="4"/>
      <c r="H386" s="5" t="s">
        <v>913</v>
      </c>
      <c r="I386" s="5"/>
      <c r="J386" s="5"/>
      <c r="K386" s="4" t="s">
        <v>12</v>
      </c>
      <c r="L386" s="4"/>
      <c r="M386" s="4"/>
      <c r="N386" s="5" t="s">
        <v>914</v>
      </c>
      <c r="O386" s="5"/>
      <c r="P386" s="5"/>
      <c r="Q386" s="4" t="s">
        <v>915</v>
      </c>
      <c r="R386" s="4"/>
      <c r="S386" s="4"/>
      <c r="T386" s="6">
        <v>36581</v>
      </c>
      <c r="U386" s="6"/>
      <c r="V386" s="6"/>
      <c r="W386" s="4">
        <v>4</v>
      </c>
      <c r="X386" s="4"/>
      <c r="Y386" s="4"/>
      <c r="Z386" s="4" t="s">
        <v>16</v>
      </c>
      <c r="AA386" s="4"/>
      <c r="AB386" s="4"/>
    </row>
    <row r="387" spans="1:28" ht="105" customHeight="1" x14ac:dyDescent="0.25">
      <c r="A387" s="1">
        <v>17</v>
      </c>
      <c r="B387" s="4" t="s">
        <v>9</v>
      </c>
      <c r="C387" s="4"/>
      <c r="D387" s="4"/>
      <c r="E387" s="4" t="s">
        <v>10</v>
      </c>
      <c r="F387" s="4"/>
      <c r="G387" s="4"/>
      <c r="H387" s="5" t="s">
        <v>916</v>
      </c>
      <c r="I387" s="5"/>
      <c r="J387" s="5"/>
      <c r="K387" s="4" t="s">
        <v>12</v>
      </c>
      <c r="L387" s="4"/>
      <c r="M387" s="4"/>
      <c r="N387" s="5" t="s">
        <v>917</v>
      </c>
      <c r="O387" s="5"/>
      <c r="P387" s="5"/>
      <c r="Q387" s="4" t="s">
        <v>918</v>
      </c>
      <c r="R387" s="4"/>
      <c r="S387" s="4"/>
      <c r="T387" s="6">
        <v>36581</v>
      </c>
      <c r="U387" s="6"/>
      <c r="V387" s="6"/>
      <c r="W387" s="4">
        <v>4</v>
      </c>
      <c r="X387" s="4"/>
      <c r="Y387" s="4"/>
      <c r="Z387" s="4" t="s">
        <v>16</v>
      </c>
      <c r="AA387" s="4"/>
      <c r="AB387" s="4"/>
    </row>
    <row r="388" spans="1:28" ht="135" customHeight="1" x14ac:dyDescent="0.25">
      <c r="A388" s="1">
        <v>18</v>
      </c>
      <c r="B388" s="4" t="s">
        <v>9</v>
      </c>
      <c r="C388" s="4"/>
      <c r="D388" s="4"/>
      <c r="E388" s="4" t="s">
        <v>10</v>
      </c>
      <c r="F388" s="4"/>
      <c r="G388" s="4"/>
      <c r="H388" s="5" t="s">
        <v>919</v>
      </c>
      <c r="I388" s="5"/>
      <c r="J388" s="5"/>
      <c r="K388" s="4" t="s">
        <v>12</v>
      </c>
      <c r="L388" s="4"/>
      <c r="M388" s="4"/>
      <c r="N388" s="5" t="s">
        <v>920</v>
      </c>
      <c r="O388" s="5"/>
      <c r="P388" s="5"/>
      <c r="Q388" s="4" t="s">
        <v>921</v>
      </c>
      <c r="R388" s="4"/>
      <c r="S388" s="4"/>
      <c r="T388" s="4" t="s">
        <v>419</v>
      </c>
      <c r="U388" s="4"/>
      <c r="V388" s="4"/>
      <c r="W388" s="4">
        <v>4</v>
      </c>
      <c r="X388" s="4"/>
      <c r="Y388" s="4"/>
      <c r="Z388" s="4" t="s">
        <v>16</v>
      </c>
      <c r="AA388" s="4"/>
      <c r="AB388" s="4"/>
    </row>
    <row r="389" spans="1:28" ht="135" customHeight="1" x14ac:dyDescent="0.25">
      <c r="A389" s="1">
        <v>19</v>
      </c>
      <c r="B389" s="4" t="s">
        <v>9</v>
      </c>
      <c r="C389" s="4"/>
      <c r="D389" s="4"/>
      <c r="E389" s="4" t="s">
        <v>17</v>
      </c>
      <c r="F389" s="4"/>
      <c r="G389" s="4"/>
      <c r="H389" s="5" t="s">
        <v>922</v>
      </c>
      <c r="I389" s="5"/>
      <c r="J389" s="5"/>
      <c r="K389" s="4" t="s">
        <v>12</v>
      </c>
      <c r="L389" s="4"/>
      <c r="M389" s="4"/>
      <c r="N389" s="5" t="s">
        <v>923</v>
      </c>
      <c r="O389" s="5"/>
      <c r="P389" s="5"/>
      <c r="Q389" s="4" t="s">
        <v>924</v>
      </c>
      <c r="R389" s="4"/>
      <c r="S389" s="4"/>
      <c r="T389" s="6">
        <v>36641</v>
      </c>
      <c r="U389" s="6"/>
      <c r="V389" s="6"/>
      <c r="W389" s="4">
        <v>4</v>
      </c>
      <c r="X389" s="4"/>
      <c r="Y389" s="4"/>
      <c r="Z389" s="4" t="s">
        <v>16</v>
      </c>
      <c r="AA389" s="4"/>
      <c r="AB389" s="4"/>
    </row>
    <row r="390" spans="1:28" ht="135" customHeight="1" x14ac:dyDescent="0.25">
      <c r="A390" s="1">
        <v>20</v>
      </c>
      <c r="B390" s="4" t="s">
        <v>9</v>
      </c>
      <c r="C390" s="4"/>
      <c r="D390" s="4"/>
      <c r="E390" s="4" t="s">
        <v>10</v>
      </c>
      <c r="F390" s="4"/>
      <c r="G390" s="4"/>
      <c r="H390" s="5" t="s">
        <v>925</v>
      </c>
      <c r="I390" s="5"/>
      <c r="J390" s="5"/>
      <c r="K390" s="4" t="s">
        <v>12</v>
      </c>
      <c r="L390" s="4"/>
      <c r="M390" s="4"/>
      <c r="N390" s="5" t="s">
        <v>926</v>
      </c>
      <c r="O390" s="5"/>
      <c r="P390" s="5"/>
      <c r="Q390" s="4" t="s">
        <v>927</v>
      </c>
      <c r="R390" s="4"/>
      <c r="S390" s="4"/>
      <c r="T390" s="6">
        <v>36605</v>
      </c>
      <c r="U390" s="6"/>
      <c r="V390" s="6"/>
    </row>
    <row r="392" spans="1:28" ht="30" customHeight="1" x14ac:dyDescent="0.25">
      <c r="A392" s="1"/>
      <c r="B392" s="4" t="s">
        <v>0</v>
      </c>
      <c r="C392" s="4"/>
      <c r="D392" s="1"/>
      <c r="E392" s="4" t="s">
        <v>1</v>
      </c>
      <c r="F392" s="4"/>
      <c r="G392" s="1"/>
      <c r="H392" s="4" t="s">
        <v>2</v>
      </c>
      <c r="I392" s="4"/>
      <c r="J392" s="1"/>
      <c r="K392" s="4" t="s">
        <v>3</v>
      </c>
      <c r="L392" s="4"/>
      <c r="M392" s="1"/>
      <c r="N392" s="4" t="s">
        <v>4</v>
      </c>
      <c r="O392" s="4"/>
      <c r="P392" s="1"/>
      <c r="Q392" s="4" t="s">
        <v>5</v>
      </c>
      <c r="R392" s="4"/>
      <c r="S392" s="1"/>
      <c r="T392" s="4" t="s">
        <v>6</v>
      </c>
      <c r="U392" s="4"/>
      <c r="V392" s="1"/>
      <c r="W392" s="4" t="s">
        <v>7</v>
      </c>
      <c r="X392" s="4"/>
      <c r="Y392" s="1"/>
      <c r="Z392" s="4" t="s">
        <v>8</v>
      </c>
      <c r="AA392" s="4"/>
      <c r="AB392" s="1"/>
    </row>
    <row r="393" spans="1:28" ht="120" customHeight="1" x14ac:dyDescent="0.25">
      <c r="A393" s="1">
        <v>21</v>
      </c>
      <c r="B393" s="4" t="s">
        <v>9</v>
      </c>
      <c r="C393" s="4"/>
      <c r="D393" s="4"/>
      <c r="E393" s="4" t="s">
        <v>17</v>
      </c>
      <c r="F393" s="4"/>
      <c r="G393" s="4"/>
      <c r="H393" s="5" t="s">
        <v>928</v>
      </c>
      <c r="I393" s="5"/>
      <c r="J393" s="5"/>
      <c r="K393" s="4" t="s">
        <v>12</v>
      </c>
      <c r="L393" s="4"/>
      <c r="M393" s="4"/>
      <c r="N393" s="5" t="s">
        <v>929</v>
      </c>
      <c r="O393" s="5"/>
      <c r="P393" s="5"/>
      <c r="Q393" s="4" t="s">
        <v>930</v>
      </c>
      <c r="R393" s="4"/>
      <c r="S393" s="4"/>
      <c r="T393" s="6">
        <v>36641</v>
      </c>
      <c r="U393" s="6"/>
      <c r="V393" s="6"/>
      <c r="W393" s="4">
        <v>4</v>
      </c>
      <c r="X393" s="4"/>
      <c r="Y393" s="4"/>
      <c r="Z393" s="4" t="s">
        <v>16</v>
      </c>
      <c r="AA393" s="4"/>
      <c r="AB393" s="4"/>
    </row>
    <row r="394" spans="1:28" ht="120" customHeight="1" x14ac:dyDescent="0.25">
      <c r="A394" s="1">
        <v>22</v>
      </c>
      <c r="B394" s="4" t="s">
        <v>9</v>
      </c>
      <c r="C394" s="4"/>
      <c r="D394" s="4"/>
      <c r="E394" s="4" t="s">
        <v>10</v>
      </c>
      <c r="F394" s="4"/>
      <c r="G394" s="4"/>
      <c r="H394" s="5" t="s">
        <v>931</v>
      </c>
      <c r="I394" s="5"/>
      <c r="J394" s="5"/>
      <c r="K394" s="4" t="s">
        <v>12</v>
      </c>
      <c r="L394" s="4"/>
      <c r="M394" s="4"/>
      <c r="N394" s="5" t="s">
        <v>932</v>
      </c>
      <c r="O394" s="5"/>
      <c r="P394" s="5"/>
      <c r="Q394" s="4" t="s">
        <v>930</v>
      </c>
      <c r="R394" s="4"/>
      <c r="S394" s="4"/>
      <c r="T394" s="4" t="s">
        <v>311</v>
      </c>
      <c r="U394" s="4"/>
      <c r="V394" s="4"/>
      <c r="W394" s="4">
        <v>4</v>
      </c>
      <c r="X394" s="4"/>
      <c r="Y394" s="4"/>
      <c r="Z394" s="4" t="s">
        <v>16</v>
      </c>
      <c r="AA394" s="4"/>
      <c r="AB394" s="4"/>
    </row>
    <row r="395" spans="1:28" ht="120" customHeight="1" x14ac:dyDescent="0.25">
      <c r="A395" s="1">
        <v>23</v>
      </c>
      <c r="B395" s="4" t="s">
        <v>9</v>
      </c>
      <c r="C395" s="4"/>
      <c r="D395" s="4"/>
      <c r="E395" s="4" t="s">
        <v>17</v>
      </c>
      <c r="F395" s="4"/>
      <c r="G395" s="4"/>
      <c r="H395" s="5" t="s">
        <v>933</v>
      </c>
      <c r="I395" s="5"/>
      <c r="J395" s="5"/>
      <c r="K395" s="4" t="s">
        <v>12</v>
      </c>
      <c r="L395" s="4"/>
      <c r="M395" s="4"/>
      <c r="N395" s="5" t="s">
        <v>934</v>
      </c>
      <c r="O395" s="5"/>
      <c r="P395" s="5"/>
      <c r="Q395" s="4" t="s">
        <v>935</v>
      </c>
      <c r="R395" s="4"/>
      <c r="S395" s="4"/>
      <c r="T395" s="6">
        <v>36702</v>
      </c>
      <c r="U395" s="6"/>
      <c r="V395" s="6"/>
      <c r="W395" s="4">
        <v>4</v>
      </c>
      <c r="X395" s="4"/>
      <c r="Y395" s="4"/>
      <c r="Z395" s="4" t="s">
        <v>16</v>
      </c>
      <c r="AA395" s="4"/>
      <c r="AB395" s="4"/>
    </row>
    <row r="396" spans="1:28" ht="120" customHeight="1" x14ac:dyDescent="0.25">
      <c r="A396" s="1">
        <v>24</v>
      </c>
      <c r="B396" s="4" t="s">
        <v>9</v>
      </c>
      <c r="C396" s="4"/>
      <c r="D396" s="4"/>
      <c r="E396" s="4" t="s">
        <v>17</v>
      </c>
      <c r="F396" s="4"/>
      <c r="G396" s="4"/>
      <c r="H396" s="5" t="s">
        <v>936</v>
      </c>
      <c r="I396" s="5"/>
      <c r="J396" s="5"/>
      <c r="K396" s="4" t="s">
        <v>12</v>
      </c>
      <c r="L396" s="4"/>
      <c r="M396" s="4"/>
      <c r="N396" s="5" t="s">
        <v>937</v>
      </c>
      <c r="O396" s="5"/>
      <c r="P396" s="5"/>
      <c r="Q396" s="4" t="s">
        <v>938</v>
      </c>
      <c r="R396" s="4"/>
      <c r="S396" s="4"/>
      <c r="T396" s="6">
        <v>36610</v>
      </c>
      <c r="U396" s="6"/>
      <c r="V396" s="6"/>
      <c r="W396" s="4">
        <v>4</v>
      </c>
      <c r="X396" s="4"/>
      <c r="Y396" s="4"/>
      <c r="Z396" s="4" t="s">
        <v>16</v>
      </c>
      <c r="AA396" s="4"/>
      <c r="AB396" s="4"/>
    </row>
    <row r="397" spans="1:28" ht="75" customHeight="1" x14ac:dyDescent="0.25">
      <c r="A397" s="1">
        <v>25</v>
      </c>
      <c r="B397" s="4" t="s">
        <v>9</v>
      </c>
      <c r="C397" s="4"/>
      <c r="D397" s="4"/>
      <c r="E397" s="4" t="s">
        <v>17</v>
      </c>
      <c r="F397" s="4"/>
      <c r="G397" s="4"/>
      <c r="H397" s="5" t="s">
        <v>939</v>
      </c>
      <c r="I397" s="5"/>
      <c r="J397" s="5"/>
      <c r="K397" s="4" t="s">
        <v>12</v>
      </c>
      <c r="L397" s="4"/>
      <c r="M397" s="4"/>
      <c r="N397" s="5" t="s">
        <v>940</v>
      </c>
      <c r="O397" s="5"/>
      <c r="P397" s="5"/>
      <c r="Q397" s="4" t="s">
        <v>424</v>
      </c>
      <c r="R397" s="4"/>
      <c r="S397" s="4"/>
      <c r="T397" s="6">
        <v>36850</v>
      </c>
      <c r="U397" s="6"/>
      <c r="V397" s="6"/>
      <c r="W397" s="4">
        <v>4</v>
      </c>
      <c r="X397" s="4"/>
      <c r="Y397" s="4"/>
      <c r="Z397" s="4" t="s">
        <v>16</v>
      </c>
      <c r="AA397" s="4"/>
      <c r="AB397" s="4"/>
    </row>
    <row r="398" spans="1:28" ht="60" customHeight="1" x14ac:dyDescent="0.25">
      <c r="A398" s="1">
        <v>26</v>
      </c>
      <c r="B398" s="4" t="s">
        <v>9</v>
      </c>
      <c r="C398" s="4"/>
      <c r="D398" s="4"/>
      <c r="E398" s="4" t="s">
        <v>17</v>
      </c>
      <c r="F398" s="4"/>
      <c r="G398" s="4"/>
      <c r="H398" s="5" t="s">
        <v>941</v>
      </c>
      <c r="I398" s="5"/>
      <c r="J398" s="5"/>
      <c r="K398" s="4" t="s">
        <v>12</v>
      </c>
      <c r="L398" s="4"/>
      <c r="M398" s="4"/>
      <c r="N398" s="5" t="s">
        <v>942</v>
      </c>
      <c r="O398" s="5"/>
      <c r="P398" s="5"/>
      <c r="Q398" s="4" t="s">
        <v>943</v>
      </c>
      <c r="R398" s="4"/>
      <c r="S398" s="4"/>
      <c r="T398" s="6">
        <v>36794</v>
      </c>
      <c r="U398" s="6"/>
      <c r="V398" s="6"/>
      <c r="W398" s="4">
        <v>4</v>
      </c>
      <c r="X398" s="4"/>
      <c r="Y398" s="4"/>
      <c r="Z398" s="4" t="s">
        <v>16</v>
      </c>
      <c r="AA398" s="4"/>
      <c r="AB398" s="4"/>
    </row>
    <row r="399" spans="1:28" ht="90" customHeight="1" x14ac:dyDescent="0.25">
      <c r="A399" s="1">
        <v>27</v>
      </c>
      <c r="B399" s="4" t="s">
        <v>9</v>
      </c>
      <c r="C399" s="4"/>
      <c r="D399" s="4"/>
      <c r="E399" s="4" t="s">
        <v>17</v>
      </c>
      <c r="F399" s="4"/>
      <c r="G399" s="4"/>
      <c r="H399" s="5" t="s">
        <v>944</v>
      </c>
      <c r="I399" s="5"/>
      <c r="J399" s="5"/>
      <c r="K399" s="4" t="s">
        <v>12</v>
      </c>
      <c r="L399" s="4"/>
      <c r="M399" s="4"/>
      <c r="N399" s="4" t="s">
        <v>945</v>
      </c>
      <c r="O399" s="4"/>
      <c r="P399" s="4"/>
      <c r="Q399" s="4" t="s">
        <v>927</v>
      </c>
      <c r="R399" s="4"/>
      <c r="S399" s="4"/>
      <c r="T399" s="6">
        <v>36814</v>
      </c>
      <c r="U399" s="6"/>
      <c r="V399" s="6"/>
      <c r="W399" s="4">
        <v>1</v>
      </c>
      <c r="X399" s="4"/>
      <c r="Y399" s="4"/>
      <c r="Z399" s="4" t="s">
        <v>16</v>
      </c>
      <c r="AA399" s="4"/>
      <c r="AB399" s="4"/>
    </row>
    <row r="400" spans="1:28" ht="90" customHeight="1" x14ac:dyDescent="0.25">
      <c r="A400" s="1">
        <v>28</v>
      </c>
      <c r="B400" s="4" t="s">
        <v>9</v>
      </c>
      <c r="C400" s="4"/>
      <c r="D400" s="4"/>
      <c r="E400" s="4" t="s">
        <v>17</v>
      </c>
      <c r="F400" s="4"/>
      <c r="G400" s="4"/>
      <c r="H400" s="5" t="s">
        <v>946</v>
      </c>
      <c r="I400" s="5"/>
      <c r="J400" s="5"/>
      <c r="K400" s="4" t="s">
        <v>12</v>
      </c>
      <c r="L400" s="4"/>
      <c r="M400" s="4"/>
      <c r="N400" s="4" t="s">
        <v>947</v>
      </c>
      <c r="O400" s="4"/>
      <c r="P400" s="4"/>
      <c r="Q400" s="4" t="s">
        <v>927</v>
      </c>
      <c r="R400" s="4"/>
      <c r="S400" s="4"/>
      <c r="T400" s="6">
        <v>36568</v>
      </c>
      <c r="U400" s="6"/>
      <c r="V400" s="6"/>
      <c r="W400" s="4">
        <v>1</v>
      </c>
      <c r="X400" s="4"/>
      <c r="Y400" s="4"/>
      <c r="Z400" s="4" t="s">
        <v>16</v>
      </c>
      <c r="AA400" s="4"/>
      <c r="AB400" s="4"/>
    </row>
    <row r="401" spans="1:31" ht="75" customHeight="1" x14ac:dyDescent="0.25">
      <c r="A401" s="1">
        <v>29</v>
      </c>
      <c r="B401" s="4" t="s">
        <v>9</v>
      </c>
      <c r="C401" s="4"/>
      <c r="D401" s="4"/>
      <c r="E401" s="4" t="s">
        <v>17</v>
      </c>
      <c r="F401" s="4"/>
      <c r="G401" s="4"/>
      <c r="H401" s="5" t="s">
        <v>948</v>
      </c>
      <c r="I401" s="5"/>
      <c r="J401" s="5"/>
      <c r="K401" s="4" t="s">
        <v>12</v>
      </c>
      <c r="L401" s="4"/>
      <c r="M401" s="4"/>
      <c r="N401" s="5" t="s">
        <v>949</v>
      </c>
      <c r="O401" s="5"/>
      <c r="P401" s="5"/>
      <c r="Q401" s="4" t="s">
        <v>912</v>
      </c>
      <c r="R401" s="4"/>
      <c r="S401" s="4"/>
      <c r="T401" s="4" t="s">
        <v>415</v>
      </c>
      <c r="U401" s="4"/>
      <c r="V401" s="4"/>
      <c r="W401" s="4">
        <v>4</v>
      </c>
      <c r="X401" s="4"/>
      <c r="Y401" s="4"/>
      <c r="Z401" s="4" t="s">
        <v>16</v>
      </c>
      <c r="AA401" s="4"/>
      <c r="AB401" s="4"/>
    </row>
    <row r="402" spans="1:31" ht="60" customHeight="1" x14ac:dyDescent="0.25">
      <c r="A402" s="1">
        <v>30</v>
      </c>
      <c r="B402" s="4" t="s">
        <v>9</v>
      </c>
      <c r="C402" s="4"/>
      <c r="D402" s="4"/>
      <c r="E402" s="4" t="s">
        <v>17</v>
      </c>
      <c r="F402" s="4"/>
      <c r="G402" s="4"/>
      <c r="H402" s="5" t="s">
        <v>950</v>
      </c>
      <c r="I402" s="5"/>
      <c r="J402" s="5"/>
      <c r="K402" s="4" t="s">
        <v>12</v>
      </c>
      <c r="L402" s="4"/>
      <c r="M402" s="4"/>
      <c r="N402" s="5" t="s">
        <v>951</v>
      </c>
      <c r="O402" s="5"/>
      <c r="P402" s="5"/>
      <c r="Q402" s="4" t="s">
        <v>900</v>
      </c>
      <c r="R402" s="4"/>
      <c r="S402" s="4"/>
      <c r="T402" s="4" t="s">
        <v>425</v>
      </c>
      <c r="U402" s="4"/>
      <c r="V402" s="4"/>
      <c r="W402" s="4">
        <v>4</v>
      </c>
      <c r="X402" s="4"/>
      <c r="Y402" s="4"/>
      <c r="Z402" s="4" t="s">
        <v>16</v>
      </c>
      <c r="AA402" s="4"/>
      <c r="AB402" s="4"/>
    </row>
    <row r="403" spans="1:31" ht="60" customHeight="1" x14ac:dyDescent="0.25">
      <c r="A403" s="1">
        <v>31</v>
      </c>
      <c r="B403" s="4" t="s">
        <v>9</v>
      </c>
      <c r="C403" s="4"/>
      <c r="D403" s="4"/>
      <c r="E403" s="4" t="s">
        <v>17</v>
      </c>
      <c r="F403" s="4"/>
      <c r="G403" s="4"/>
      <c r="H403" s="5" t="s">
        <v>952</v>
      </c>
      <c r="I403" s="5"/>
      <c r="J403" s="5"/>
      <c r="K403" s="4" t="s">
        <v>12</v>
      </c>
      <c r="L403" s="4"/>
      <c r="M403" s="4"/>
      <c r="N403" s="5" t="s">
        <v>953</v>
      </c>
      <c r="O403" s="5"/>
      <c r="P403" s="5"/>
      <c r="Q403" s="4" t="s">
        <v>915</v>
      </c>
      <c r="R403" s="4"/>
      <c r="S403" s="4"/>
      <c r="T403" s="4" t="s">
        <v>417</v>
      </c>
      <c r="U403" s="4"/>
      <c r="V403" s="4"/>
      <c r="W403" s="4">
        <v>4</v>
      </c>
      <c r="X403" s="4"/>
      <c r="Y403" s="4"/>
      <c r="Z403" s="4" t="s">
        <v>16</v>
      </c>
      <c r="AA403" s="4"/>
      <c r="AB403" s="4"/>
    </row>
    <row r="404" spans="1:31" ht="105" customHeight="1" x14ac:dyDescent="0.25">
      <c r="A404" s="1">
        <v>32</v>
      </c>
      <c r="B404" s="4" t="s">
        <v>9</v>
      </c>
      <c r="C404" s="4"/>
      <c r="D404" s="4"/>
      <c r="E404" s="4" t="s">
        <v>17</v>
      </c>
      <c r="F404" s="4"/>
      <c r="G404" s="4"/>
      <c r="H404" s="5" t="s">
        <v>954</v>
      </c>
      <c r="I404" s="5"/>
      <c r="J404" s="5"/>
      <c r="K404" s="4" t="s">
        <v>12</v>
      </c>
      <c r="L404" s="4"/>
      <c r="M404" s="4"/>
      <c r="N404" s="5" t="s">
        <v>955</v>
      </c>
      <c r="O404" s="5"/>
      <c r="P404" s="5"/>
      <c r="Q404" s="4" t="s">
        <v>938</v>
      </c>
      <c r="R404" s="4"/>
      <c r="S404" s="4"/>
      <c r="T404" s="4" t="s">
        <v>415</v>
      </c>
      <c r="U404" s="4"/>
      <c r="V404" s="4"/>
      <c r="W404" s="4">
        <v>4</v>
      </c>
      <c r="X404" s="4"/>
      <c r="Y404" s="4"/>
      <c r="Z404" s="4" t="s">
        <v>16</v>
      </c>
      <c r="AA404" s="4"/>
      <c r="AB404" s="4"/>
    </row>
    <row r="405" spans="1:31" ht="105" customHeight="1" x14ac:dyDescent="0.25">
      <c r="A405" s="1">
        <v>33</v>
      </c>
      <c r="B405" s="4" t="s">
        <v>9</v>
      </c>
      <c r="C405" s="4"/>
      <c r="D405" s="4"/>
      <c r="E405" s="4" t="s">
        <v>17</v>
      </c>
      <c r="F405" s="4"/>
      <c r="G405" s="4"/>
      <c r="H405" s="5" t="s">
        <v>956</v>
      </c>
      <c r="I405" s="5"/>
      <c r="J405" s="5"/>
      <c r="K405" s="4" t="s">
        <v>12</v>
      </c>
      <c r="L405" s="4"/>
      <c r="M405" s="4"/>
      <c r="N405" s="5" t="s">
        <v>957</v>
      </c>
      <c r="O405" s="5"/>
      <c r="P405" s="5"/>
      <c r="Q405" s="4" t="s">
        <v>958</v>
      </c>
      <c r="R405" s="4"/>
      <c r="S405" s="4"/>
      <c r="T405" s="4" t="s">
        <v>425</v>
      </c>
      <c r="U405" s="4"/>
      <c r="V405" s="4"/>
      <c r="W405" s="4">
        <v>4</v>
      </c>
      <c r="X405" s="4"/>
      <c r="Y405" s="4"/>
      <c r="Z405" s="4" t="s">
        <v>16</v>
      </c>
      <c r="AA405" s="4"/>
      <c r="AB405" s="4"/>
    </row>
    <row r="406" spans="1:31" ht="60" customHeight="1" x14ac:dyDescent="0.25">
      <c r="A406" s="1">
        <v>34</v>
      </c>
      <c r="B406" s="4" t="s">
        <v>9</v>
      </c>
      <c r="C406" s="4"/>
      <c r="D406" s="4"/>
      <c r="E406" s="4" t="s">
        <v>10</v>
      </c>
      <c r="F406" s="4"/>
      <c r="G406" s="4"/>
      <c r="H406" s="5" t="s">
        <v>959</v>
      </c>
      <c r="I406" s="5"/>
      <c r="J406" s="5"/>
      <c r="K406" s="4" t="s">
        <v>12</v>
      </c>
      <c r="L406" s="4"/>
      <c r="M406" s="4"/>
      <c r="N406" s="5" t="s">
        <v>960</v>
      </c>
      <c r="O406" s="5"/>
      <c r="P406" s="5"/>
      <c r="Q406" s="4" t="s">
        <v>961</v>
      </c>
      <c r="R406" s="4"/>
      <c r="S406" s="4"/>
      <c r="T406" s="6">
        <v>36540</v>
      </c>
      <c r="U406" s="6"/>
      <c r="V406" s="6"/>
      <c r="W406" s="4">
        <v>4</v>
      </c>
      <c r="X406" s="4"/>
      <c r="Y406" s="4"/>
      <c r="Z406" s="4" t="s">
        <v>16</v>
      </c>
      <c r="AA406" s="4"/>
      <c r="AB406" s="4"/>
    </row>
    <row r="407" spans="1:31" ht="75" customHeight="1" x14ac:dyDescent="0.25">
      <c r="A407" s="1">
        <v>35</v>
      </c>
      <c r="B407" s="4" t="s">
        <v>9</v>
      </c>
      <c r="C407" s="4"/>
      <c r="D407" s="4"/>
      <c r="E407" s="4" t="s">
        <v>17</v>
      </c>
      <c r="F407" s="4"/>
      <c r="G407" s="4"/>
      <c r="H407" s="5" t="s">
        <v>962</v>
      </c>
      <c r="I407" s="5"/>
      <c r="J407" s="5"/>
      <c r="K407" s="4" t="s">
        <v>12</v>
      </c>
      <c r="L407" s="4"/>
      <c r="M407" s="4"/>
      <c r="N407" s="5" t="s">
        <v>963</v>
      </c>
      <c r="O407" s="5"/>
      <c r="P407" s="5"/>
      <c r="Q407" s="4" t="s">
        <v>964</v>
      </c>
      <c r="R407" s="4"/>
      <c r="S407" s="4"/>
      <c r="T407" s="6">
        <v>36540</v>
      </c>
      <c r="U407" s="6"/>
      <c r="V407" s="6"/>
      <c r="W407" s="4">
        <v>4</v>
      </c>
      <c r="X407" s="4"/>
      <c r="Y407" s="4"/>
      <c r="Z407" s="4" t="s">
        <v>16</v>
      </c>
      <c r="AA407" s="4"/>
      <c r="AB407" s="4"/>
    </row>
    <row r="408" spans="1:31" ht="60" customHeight="1" x14ac:dyDescent="0.25">
      <c r="A408" s="1">
        <v>36</v>
      </c>
      <c r="B408" s="4" t="s">
        <v>9</v>
      </c>
      <c r="C408" s="4"/>
      <c r="D408" s="4"/>
      <c r="E408" s="4" t="s">
        <v>17</v>
      </c>
      <c r="F408" s="4"/>
      <c r="G408" s="4"/>
      <c r="H408" s="5" t="s">
        <v>965</v>
      </c>
      <c r="I408" s="5"/>
      <c r="J408" s="5"/>
      <c r="K408" s="4" t="s">
        <v>12</v>
      </c>
      <c r="L408" s="4"/>
      <c r="M408" s="4"/>
      <c r="N408" s="5" t="s">
        <v>966</v>
      </c>
      <c r="O408" s="5"/>
      <c r="P408" s="5"/>
      <c r="Q408" s="4" t="s">
        <v>967</v>
      </c>
      <c r="R408" s="4"/>
      <c r="S408" s="4"/>
      <c r="T408" s="6">
        <v>36692</v>
      </c>
      <c r="U408" s="6"/>
      <c r="V408" s="6"/>
      <c r="W408" s="4">
        <v>4</v>
      </c>
      <c r="X408" s="4"/>
      <c r="Y408" s="4"/>
      <c r="Z408" s="4" t="s">
        <v>16</v>
      </c>
      <c r="AA408" s="4"/>
      <c r="AB408" s="4"/>
    </row>
    <row r="409" spans="1:31" ht="105" customHeight="1" x14ac:dyDescent="0.25">
      <c r="A409" s="1">
        <v>37</v>
      </c>
      <c r="B409" s="4" t="s">
        <v>9</v>
      </c>
      <c r="C409" s="4"/>
      <c r="D409" s="4"/>
      <c r="E409" s="4" t="s">
        <v>17</v>
      </c>
      <c r="F409" s="4"/>
      <c r="G409" s="4"/>
      <c r="H409" s="5" t="s">
        <v>968</v>
      </c>
      <c r="I409" s="5"/>
      <c r="J409" s="5"/>
      <c r="K409" s="4" t="s">
        <v>12</v>
      </c>
      <c r="L409" s="4"/>
      <c r="M409" s="4"/>
      <c r="N409" s="5" t="s">
        <v>969</v>
      </c>
      <c r="O409" s="5"/>
      <c r="P409" s="5"/>
      <c r="Q409" s="4" t="s">
        <v>921</v>
      </c>
      <c r="R409" s="4"/>
      <c r="S409" s="4"/>
      <c r="T409" s="4" t="s">
        <v>415</v>
      </c>
      <c r="U409" s="4"/>
      <c r="V409" s="4"/>
      <c r="W409" s="4">
        <v>4</v>
      </c>
      <c r="X409" s="4"/>
      <c r="Y409" s="4"/>
      <c r="Z409" s="4" t="s">
        <v>16</v>
      </c>
      <c r="AA409" s="4"/>
      <c r="AB409" s="4"/>
    </row>
    <row r="410" spans="1:31" ht="60" customHeight="1" x14ac:dyDescent="0.25">
      <c r="A410" s="1">
        <v>38</v>
      </c>
      <c r="B410" s="4" t="s">
        <v>9</v>
      </c>
      <c r="C410" s="4"/>
      <c r="D410" s="4"/>
      <c r="E410" s="4" t="s">
        <v>17</v>
      </c>
      <c r="F410" s="4"/>
      <c r="G410" s="4"/>
      <c r="H410" s="5" t="s">
        <v>970</v>
      </c>
      <c r="I410" s="5"/>
      <c r="J410" s="5"/>
      <c r="K410" s="4" t="s">
        <v>12</v>
      </c>
      <c r="L410" s="4"/>
      <c r="M410" s="4"/>
      <c r="N410" s="5" t="s">
        <v>971</v>
      </c>
      <c r="O410" s="5"/>
      <c r="P410" s="5"/>
      <c r="Q410" s="4" t="s">
        <v>972</v>
      </c>
      <c r="R410" s="4"/>
      <c r="S410" s="4"/>
      <c r="T410" s="6">
        <v>36702</v>
      </c>
      <c r="U410" s="6"/>
      <c r="V410" s="6"/>
      <c r="W410" s="4">
        <v>4</v>
      </c>
      <c r="X410" s="4"/>
      <c r="Y410" s="4"/>
      <c r="Z410" s="4" t="s">
        <v>16</v>
      </c>
      <c r="AA410" s="4"/>
      <c r="AB410" s="4"/>
    </row>
    <row r="411" spans="1:31" ht="360" customHeight="1" x14ac:dyDescent="0.25">
      <c r="A411" s="1">
        <v>39</v>
      </c>
      <c r="B411" s="4" t="s">
        <v>9</v>
      </c>
      <c r="C411" s="4"/>
      <c r="D411" s="4"/>
      <c r="E411" s="4" t="s">
        <v>17</v>
      </c>
      <c r="F411" s="4"/>
      <c r="G411" s="4"/>
      <c r="H411" s="5" t="s">
        <v>973</v>
      </c>
      <c r="I411" s="5"/>
      <c r="J411" s="5"/>
      <c r="K411" s="4" t="s">
        <v>12</v>
      </c>
      <c r="L411" s="4"/>
      <c r="M411" s="4"/>
      <c r="N411" s="5" t="s">
        <v>974</v>
      </c>
      <c r="O411" s="5"/>
      <c r="P411" s="5"/>
      <c r="Q411" s="4" t="s">
        <v>961</v>
      </c>
      <c r="R411" s="4"/>
      <c r="S411" s="4"/>
      <c r="T411" s="6">
        <v>36702</v>
      </c>
      <c r="U411" s="6"/>
      <c r="V411" s="6"/>
      <c r="W411" s="4">
        <v>4</v>
      </c>
      <c r="X411" s="4"/>
      <c r="Y411" s="4"/>
      <c r="Z411" s="4" t="s">
        <v>16</v>
      </c>
      <c r="AA411" s="4"/>
      <c r="AB411" s="4"/>
      <c r="AD411">
        <v>4</v>
      </c>
      <c r="AE411">
        <v>32</v>
      </c>
    </row>
    <row r="412" spans="1:31" ht="75" customHeight="1" x14ac:dyDescent="0.25">
      <c r="A412" s="1">
        <v>40</v>
      </c>
      <c r="B412" s="4" t="s">
        <v>9</v>
      </c>
      <c r="C412" s="4"/>
      <c r="D412" s="4"/>
      <c r="E412" s="4" t="s">
        <v>17</v>
      </c>
      <c r="F412" s="4"/>
      <c r="G412" s="4"/>
      <c r="H412" s="5" t="s">
        <v>975</v>
      </c>
      <c r="I412" s="5"/>
      <c r="J412" s="5"/>
      <c r="K412" s="4" t="s">
        <v>12</v>
      </c>
      <c r="L412" s="4"/>
      <c r="M412" s="4"/>
      <c r="N412" s="5" t="s">
        <v>976</v>
      </c>
      <c r="O412" s="5"/>
      <c r="P412" s="5"/>
      <c r="Q412" s="4" t="s">
        <v>927</v>
      </c>
      <c r="R412" s="4"/>
      <c r="S412" s="4"/>
      <c r="T412" s="6">
        <v>36885</v>
      </c>
      <c r="U412" s="6"/>
      <c r="V412" s="6"/>
    </row>
    <row r="414" spans="1:31" ht="30" customHeight="1" x14ac:dyDescent="0.25">
      <c r="A414" s="1"/>
      <c r="B414" s="4" t="s">
        <v>0</v>
      </c>
      <c r="C414" s="4"/>
      <c r="D414" s="1"/>
      <c r="E414" s="4" t="s">
        <v>1</v>
      </c>
      <c r="F414" s="4"/>
      <c r="G414" s="1"/>
      <c r="H414" s="4" t="s">
        <v>2</v>
      </c>
      <c r="I414" s="4"/>
      <c r="J414" s="1"/>
      <c r="K414" s="4" t="s">
        <v>3</v>
      </c>
      <c r="L414" s="4"/>
      <c r="M414" s="1"/>
      <c r="N414" s="4" t="s">
        <v>4</v>
      </c>
      <c r="O414" s="4"/>
      <c r="P414" s="1"/>
      <c r="Q414" s="4" t="s">
        <v>5</v>
      </c>
      <c r="R414" s="4"/>
      <c r="S414" s="1"/>
      <c r="T414" s="4" t="s">
        <v>6</v>
      </c>
      <c r="U414" s="4"/>
      <c r="V414" s="1"/>
      <c r="W414" s="4" t="s">
        <v>7</v>
      </c>
      <c r="X414" s="4"/>
      <c r="Y414" s="1"/>
      <c r="Z414" s="4" t="s">
        <v>8</v>
      </c>
      <c r="AA414" s="4"/>
      <c r="AB414" s="1"/>
    </row>
    <row r="415" spans="1:31" ht="75" customHeight="1" x14ac:dyDescent="0.25">
      <c r="A415" s="1">
        <v>41</v>
      </c>
      <c r="B415" s="4" t="s">
        <v>9</v>
      </c>
      <c r="C415" s="4"/>
      <c r="D415" s="4"/>
      <c r="E415" s="4" t="s">
        <v>17</v>
      </c>
      <c r="F415" s="4"/>
      <c r="G415" s="4"/>
      <c r="H415" s="5" t="s">
        <v>977</v>
      </c>
      <c r="I415" s="5"/>
      <c r="J415" s="5"/>
      <c r="K415" s="4" t="s">
        <v>12</v>
      </c>
      <c r="L415" s="4"/>
      <c r="M415" s="4"/>
      <c r="N415" s="4" t="s">
        <v>247</v>
      </c>
      <c r="O415" s="4"/>
      <c r="P415" s="4"/>
      <c r="Q415" s="4" t="s">
        <v>943</v>
      </c>
      <c r="R415" s="4"/>
      <c r="S415" s="4"/>
      <c r="T415" s="6">
        <v>36590</v>
      </c>
      <c r="U415" s="6"/>
      <c r="V415" s="6"/>
      <c r="W415" s="4">
        <v>1</v>
      </c>
      <c r="X415" s="4"/>
      <c r="Y415" s="4"/>
      <c r="Z415" s="4" t="s">
        <v>16</v>
      </c>
      <c r="AA415" s="4"/>
      <c r="AB415" s="4"/>
    </row>
    <row r="416" spans="1:31" ht="75" customHeight="1" x14ac:dyDescent="0.25">
      <c r="A416" s="1">
        <v>42</v>
      </c>
      <c r="B416" s="4" t="s">
        <v>9</v>
      </c>
      <c r="C416" s="4"/>
      <c r="D416" s="4"/>
      <c r="E416" s="4" t="s">
        <v>17</v>
      </c>
      <c r="F416" s="4"/>
      <c r="G416" s="4"/>
      <c r="H416" s="5" t="s">
        <v>978</v>
      </c>
      <c r="I416" s="5"/>
      <c r="J416" s="5"/>
      <c r="K416" s="4" t="s">
        <v>12</v>
      </c>
      <c r="L416" s="4"/>
      <c r="M416" s="4"/>
      <c r="N416" s="4" t="s">
        <v>247</v>
      </c>
      <c r="O416" s="4"/>
      <c r="P416" s="4"/>
      <c r="Q416" s="4" t="s">
        <v>979</v>
      </c>
      <c r="R416" s="4"/>
      <c r="S416" s="4"/>
      <c r="T416" s="6">
        <v>36561</v>
      </c>
      <c r="U416" s="6"/>
      <c r="V416" s="6"/>
      <c r="W416" s="4">
        <v>1</v>
      </c>
      <c r="X416" s="4"/>
      <c r="Y416" s="4"/>
      <c r="Z416" s="4" t="s">
        <v>16</v>
      </c>
      <c r="AA416" s="4"/>
      <c r="AB416" s="4"/>
    </row>
    <row r="417" spans="1:31" ht="75" customHeight="1" x14ac:dyDescent="0.25">
      <c r="A417" s="1">
        <v>43</v>
      </c>
      <c r="B417" s="4" t="s">
        <v>9</v>
      </c>
      <c r="C417" s="4"/>
      <c r="D417" s="4"/>
      <c r="E417" s="4" t="s">
        <v>17</v>
      </c>
      <c r="F417" s="4"/>
      <c r="G417" s="4"/>
      <c r="H417" s="5" t="s">
        <v>980</v>
      </c>
      <c r="I417" s="5"/>
      <c r="J417" s="5"/>
      <c r="K417" s="4" t="s">
        <v>12</v>
      </c>
      <c r="L417" s="4"/>
      <c r="M417" s="4"/>
      <c r="N417" s="4" t="s">
        <v>247</v>
      </c>
      <c r="O417" s="4"/>
      <c r="P417" s="4"/>
      <c r="Q417" s="4" t="s">
        <v>961</v>
      </c>
      <c r="R417" s="4"/>
      <c r="S417" s="4"/>
      <c r="T417" s="6">
        <v>36621</v>
      </c>
      <c r="U417" s="6"/>
      <c r="V417" s="6"/>
      <c r="W417" s="4">
        <v>1</v>
      </c>
      <c r="X417" s="4"/>
      <c r="Y417" s="4"/>
      <c r="Z417" s="4" t="s">
        <v>16</v>
      </c>
      <c r="AA417" s="4"/>
      <c r="AB417" s="4"/>
    </row>
    <row r="418" spans="1:31" ht="75" customHeight="1" x14ac:dyDescent="0.25">
      <c r="A418" s="1">
        <v>44</v>
      </c>
      <c r="B418" s="4" t="s">
        <v>9</v>
      </c>
      <c r="C418" s="4"/>
      <c r="D418" s="4"/>
      <c r="E418" s="4" t="s">
        <v>17</v>
      </c>
      <c r="F418" s="4"/>
      <c r="G418" s="4"/>
      <c r="H418" s="5" t="s">
        <v>981</v>
      </c>
      <c r="I418" s="5"/>
      <c r="J418" s="5"/>
      <c r="K418" s="4" t="s">
        <v>12</v>
      </c>
      <c r="L418" s="4"/>
      <c r="M418" s="4"/>
      <c r="N418" s="4" t="s">
        <v>247</v>
      </c>
      <c r="O418" s="4"/>
      <c r="P418" s="4"/>
      <c r="Q418" s="4" t="s">
        <v>930</v>
      </c>
      <c r="R418" s="4"/>
      <c r="S418" s="4"/>
      <c r="T418" s="6">
        <v>36621</v>
      </c>
      <c r="U418" s="6"/>
      <c r="V418" s="6"/>
      <c r="W418" s="4">
        <v>1</v>
      </c>
      <c r="X418" s="4"/>
      <c r="Y418" s="4"/>
      <c r="Z418" s="4" t="s">
        <v>16</v>
      </c>
      <c r="AA418" s="4"/>
      <c r="AB418" s="4"/>
    </row>
    <row r="419" spans="1:31" ht="75" customHeight="1" x14ac:dyDescent="0.25">
      <c r="A419" s="1">
        <v>45</v>
      </c>
      <c r="B419" s="4" t="s">
        <v>9</v>
      </c>
      <c r="C419" s="4"/>
      <c r="D419" s="4"/>
      <c r="E419" s="4" t="s">
        <v>17</v>
      </c>
      <c r="F419" s="4"/>
      <c r="G419" s="4"/>
      <c r="H419" s="5" t="s">
        <v>982</v>
      </c>
      <c r="I419" s="5"/>
      <c r="J419" s="5"/>
      <c r="K419" s="4" t="s">
        <v>12</v>
      </c>
      <c r="L419" s="4"/>
      <c r="M419" s="4"/>
      <c r="N419" s="4" t="s">
        <v>247</v>
      </c>
      <c r="O419" s="4"/>
      <c r="P419" s="4"/>
      <c r="Q419" s="4" t="s">
        <v>912</v>
      </c>
      <c r="R419" s="4"/>
      <c r="S419" s="4"/>
      <c r="T419" s="6">
        <v>36621</v>
      </c>
      <c r="U419" s="6"/>
      <c r="V419" s="6"/>
      <c r="W419" s="4">
        <v>1</v>
      </c>
      <c r="X419" s="4"/>
      <c r="Y419" s="4"/>
      <c r="Z419" s="4" t="s">
        <v>16</v>
      </c>
      <c r="AA419" s="4"/>
      <c r="AB419" s="4"/>
    </row>
    <row r="420" spans="1:31" ht="75" customHeight="1" x14ac:dyDescent="0.25">
      <c r="A420" s="1">
        <v>46</v>
      </c>
      <c r="B420" s="4" t="s">
        <v>9</v>
      </c>
      <c r="C420" s="4"/>
      <c r="D420" s="4"/>
      <c r="E420" s="4" t="s">
        <v>17</v>
      </c>
      <c r="F420" s="4"/>
      <c r="G420" s="4"/>
      <c r="H420" s="5" t="s">
        <v>983</v>
      </c>
      <c r="I420" s="5"/>
      <c r="J420" s="5"/>
      <c r="K420" s="4" t="s">
        <v>12</v>
      </c>
      <c r="L420" s="4"/>
      <c r="M420" s="4"/>
      <c r="N420" s="5" t="s">
        <v>984</v>
      </c>
      <c r="O420" s="5"/>
      <c r="P420" s="5"/>
      <c r="Q420" s="4" t="s">
        <v>979</v>
      </c>
      <c r="R420" s="4"/>
      <c r="S420" s="4"/>
      <c r="T420" s="6">
        <v>36631</v>
      </c>
      <c r="U420" s="6"/>
      <c r="V420" s="6"/>
      <c r="W420" s="4">
        <v>4</v>
      </c>
      <c r="X420" s="4"/>
      <c r="Y420" s="4"/>
      <c r="Z420" s="4" t="s">
        <v>16</v>
      </c>
      <c r="AA420" s="4"/>
      <c r="AB420" s="4"/>
    </row>
    <row r="421" spans="1:31" ht="75" customHeight="1" x14ac:dyDescent="0.25">
      <c r="A421" s="1">
        <v>47</v>
      </c>
      <c r="B421" s="4" t="s">
        <v>9</v>
      </c>
      <c r="C421" s="4"/>
      <c r="D421" s="4"/>
      <c r="E421" s="4" t="s">
        <v>10</v>
      </c>
      <c r="F421" s="4"/>
      <c r="G421" s="4"/>
      <c r="H421" s="5" t="s">
        <v>985</v>
      </c>
      <c r="I421" s="5"/>
      <c r="J421" s="5"/>
      <c r="K421" s="4" t="s">
        <v>12</v>
      </c>
      <c r="L421" s="4"/>
      <c r="M421" s="4"/>
      <c r="N421" s="5" t="s">
        <v>986</v>
      </c>
      <c r="O421" s="5"/>
      <c r="P421" s="5"/>
      <c r="Q421" s="4" t="s">
        <v>507</v>
      </c>
      <c r="R421" s="4"/>
      <c r="S421" s="4"/>
      <c r="T421" s="4" t="s">
        <v>987</v>
      </c>
      <c r="U421" s="4"/>
      <c r="V421" s="4"/>
      <c r="W421" s="4">
        <v>3</v>
      </c>
      <c r="X421" s="4"/>
      <c r="Y421" s="4"/>
      <c r="Z421" s="4" t="s">
        <v>16</v>
      </c>
      <c r="AA421" s="4"/>
      <c r="AB421" s="4"/>
    </row>
    <row r="422" spans="1:31" ht="60" customHeight="1" x14ac:dyDescent="0.25">
      <c r="A422" s="1">
        <v>48</v>
      </c>
      <c r="B422" s="4" t="s">
        <v>9</v>
      </c>
      <c r="C422" s="4"/>
      <c r="D422" s="4"/>
      <c r="E422" s="4" t="s">
        <v>17</v>
      </c>
      <c r="F422" s="4"/>
      <c r="G422" s="4"/>
      <c r="H422" s="5" t="s">
        <v>988</v>
      </c>
      <c r="I422" s="5"/>
      <c r="J422" s="5"/>
      <c r="K422" s="4" t="s">
        <v>12</v>
      </c>
      <c r="L422" s="4"/>
      <c r="M422" s="4"/>
      <c r="N422" s="5" t="s">
        <v>989</v>
      </c>
      <c r="O422" s="5"/>
      <c r="P422" s="5"/>
      <c r="Q422" s="4" t="s">
        <v>990</v>
      </c>
      <c r="R422" s="4"/>
      <c r="S422" s="4"/>
      <c r="T422" s="6">
        <v>36875</v>
      </c>
      <c r="U422" s="6"/>
      <c r="V422" s="6"/>
      <c r="W422" s="4">
        <v>4</v>
      </c>
      <c r="X422" s="4"/>
      <c r="Y422" s="4"/>
      <c r="Z422" s="4" t="s">
        <v>16</v>
      </c>
      <c r="AA422" s="4"/>
      <c r="AB422" s="4"/>
    </row>
    <row r="423" spans="1:31" ht="60" customHeight="1" x14ac:dyDescent="0.25">
      <c r="A423" s="1">
        <v>49</v>
      </c>
      <c r="B423" s="4" t="s">
        <v>9</v>
      </c>
      <c r="C423" s="4"/>
      <c r="D423" s="4"/>
      <c r="E423" s="4" t="s">
        <v>10</v>
      </c>
      <c r="F423" s="4"/>
      <c r="G423" s="4"/>
      <c r="H423" s="5" t="s">
        <v>991</v>
      </c>
      <c r="I423" s="5"/>
      <c r="J423" s="5"/>
      <c r="K423" s="4" t="s">
        <v>12</v>
      </c>
      <c r="L423" s="4"/>
      <c r="M423" s="4"/>
      <c r="N423" s="4" t="s">
        <v>992</v>
      </c>
      <c r="O423" s="4"/>
      <c r="P423" s="4"/>
      <c r="Q423" s="4" t="s">
        <v>993</v>
      </c>
      <c r="R423" s="4"/>
      <c r="S423" s="4"/>
      <c r="T423" s="4" t="s">
        <v>987</v>
      </c>
      <c r="U423" s="4"/>
      <c r="V423" s="4"/>
      <c r="W423" s="4">
        <v>1</v>
      </c>
      <c r="X423" s="4"/>
      <c r="Y423" s="4"/>
      <c r="Z423" s="4" t="s">
        <v>16</v>
      </c>
      <c r="AA423" s="4"/>
      <c r="AB423" s="4"/>
    </row>
    <row r="424" spans="1:31" ht="60" customHeight="1" x14ac:dyDescent="0.25">
      <c r="A424" s="1">
        <v>50</v>
      </c>
      <c r="B424" s="4" t="s">
        <v>9</v>
      </c>
      <c r="C424" s="4"/>
      <c r="D424" s="4"/>
      <c r="E424" s="4" t="s">
        <v>17</v>
      </c>
      <c r="F424" s="4"/>
      <c r="G424" s="4"/>
      <c r="H424" s="5" t="s">
        <v>994</v>
      </c>
      <c r="I424" s="5"/>
      <c r="J424" s="5"/>
      <c r="K424" s="4" t="s">
        <v>12</v>
      </c>
      <c r="L424" s="4"/>
      <c r="M424" s="4"/>
      <c r="N424" s="5" t="s">
        <v>995</v>
      </c>
      <c r="O424" s="5"/>
      <c r="P424" s="5"/>
      <c r="Q424" s="4" t="s">
        <v>817</v>
      </c>
      <c r="R424" s="4"/>
      <c r="S424" s="4"/>
      <c r="T424" s="6">
        <v>36794</v>
      </c>
      <c r="U424" s="6"/>
      <c r="V424" s="6"/>
      <c r="W424" s="4">
        <v>4</v>
      </c>
      <c r="X424" s="4"/>
      <c r="Y424" s="4"/>
      <c r="Z424" s="4" t="s">
        <v>16</v>
      </c>
      <c r="AA424" s="4"/>
      <c r="AB424" s="4"/>
    </row>
    <row r="425" spans="1:31" ht="60" customHeight="1" x14ac:dyDescent="0.25">
      <c r="A425" s="1">
        <v>51</v>
      </c>
      <c r="B425" s="4" t="s">
        <v>9</v>
      </c>
      <c r="C425" s="4"/>
      <c r="D425" s="4"/>
      <c r="E425" s="4" t="s">
        <v>17</v>
      </c>
      <c r="F425" s="4"/>
      <c r="G425" s="4"/>
      <c r="H425" s="5" t="s">
        <v>996</v>
      </c>
      <c r="I425" s="5"/>
      <c r="J425" s="5"/>
      <c r="K425" s="4" t="s">
        <v>12</v>
      </c>
      <c r="L425" s="4"/>
      <c r="M425" s="4"/>
      <c r="N425" s="5" t="s">
        <v>997</v>
      </c>
      <c r="O425" s="5"/>
      <c r="P425" s="5"/>
      <c r="Q425" s="4" t="s">
        <v>998</v>
      </c>
      <c r="R425" s="4"/>
      <c r="S425" s="4"/>
      <c r="T425" s="4" t="s">
        <v>999</v>
      </c>
      <c r="U425" s="4"/>
      <c r="V425" s="4"/>
      <c r="W425" s="4">
        <v>4</v>
      </c>
      <c r="X425" s="4"/>
      <c r="Y425" s="4"/>
      <c r="Z425" s="4" t="s">
        <v>16</v>
      </c>
      <c r="AA425" s="4"/>
      <c r="AB425" s="4"/>
    </row>
    <row r="426" spans="1:31" ht="60" customHeight="1" x14ac:dyDescent="0.25">
      <c r="A426" s="1">
        <v>52</v>
      </c>
      <c r="B426" s="4" t="s">
        <v>9</v>
      </c>
      <c r="C426" s="4"/>
      <c r="D426" s="4"/>
      <c r="E426" s="4" t="s">
        <v>17</v>
      </c>
      <c r="F426" s="4"/>
      <c r="G426" s="4"/>
      <c r="H426" s="5" t="s">
        <v>1000</v>
      </c>
      <c r="I426" s="5"/>
      <c r="J426" s="5"/>
      <c r="K426" s="4" t="s">
        <v>12</v>
      </c>
      <c r="L426" s="4"/>
      <c r="M426" s="4"/>
      <c r="N426" s="5" t="s">
        <v>1001</v>
      </c>
      <c r="O426" s="5"/>
      <c r="P426" s="5"/>
      <c r="Q426" s="4" t="s">
        <v>1002</v>
      </c>
      <c r="R426" s="4"/>
      <c r="S426" s="4"/>
      <c r="T426" s="4" t="s">
        <v>999</v>
      </c>
      <c r="U426" s="4"/>
      <c r="V426" s="4"/>
      <c r="W426" s="4">
        <v>4</v>
      </c>
      <c r="X426" s="4"/>
      <c r="Y426" s="4"/>
      <c r="Z426" s="4" t="s">
        <v>16</v>
      </c>
      <c r="AA426" s="4"/>
      <c r="AB426" s="4"/>
    </row>
    <row r="427" spans="1:31" ht="60" customHeight="1" x14ac:dyDescent="0.25">
      <c r="A427" s="1">
        <v>53</v>
      </c>
      <c r="B427" s="4" t="s">
        <v>9</v>
      </c>
      <c r="C427" s="4"/>
      <c r="D427" s="4"/>
      <c r="E427" s="4" t="s">
        <v>17</v>
      </c>
      <c r="F427" s="4"/>
      <c r="G427" s="4"/>
      <c r="H427" s="5" t="s">
        <v>1003</v>
      </c>
      <c r="I427" s="5"/>
      <c r="J427" s="5"/>
      <c r="K427" s="4" t="s">
        <v>12</v>
      </c>
      <c r="L427" s="4"/>
      <c r="M427" s="4"/>
      <c r="N427" s="5" t="s">
        <v>1004</v>
      </c>
      <c r="O427" s="5"/>
      <c r="P427" s="5"/>
      <c r="Q427" s="4" t="s">
        <v>472</v>
      </c>
      <c r="R427" s="4"/>
      <c r="S427" s="4"/>
      <c r="T427" s="6">
        <v>36722</v>
      </c>
      <c r="U427" s="6"/>
      <c r="V427" s="6"/>
      <c r="W427" s="4">
        <v>4</v>
      </c>
      <c r="X427" s="4"/>
      <c r="Y427" s="4"/>
      <c r="Z427" s="4" t="s">
        <v>16</v>
      </c>
      <c r="AA427" s="4"/>
      <c r="AB427" s="4"/>
    </row>
    <row r="428" spans="1:31" ht="135" customHeight="1" x14ac:dyDescent="0.25">
      <c r="A428" s="1">
        <v>54</v>
      </c>
      <c r="B428" s="4" t="s">
        <v>9</v>
      </c>
      <c r="C428" s="4"/>
      <c r="D428" s="4"/>
      <c r="E428" s="4" t="s">
        <v>17</v>
      </c>
      <c r="F428" s="4"/>
      <c r="G428" s="4"/>
      <c r="H428" s="5" t="s">
        <v>1005</v>
      </c>
      <c r="I428" s="5"/>
      <c r="J428" s="5"/>
      <c r="K428" s="4" t="s">
        <v>12</v>
      </c>
      <c r="L428" s="4"/>
      <c r="M428" s="4"/>
      <c r="N428" s="5" t="s">
        <v>1006</v>
      </c>
      <c r="O428" s="5"/>
      <c r="P428" s="5"/>
      <c r="Q428" s="4" t="s">
        <v>998</v>
      </c>
      <c r="R428" s="4"/>
      <c r="S428" s="4"/>
      <c r="T428" s="4" t="s">
        <v>233</v>
      </c>
      <c r="U428" s="4"/>
      <c r="V428" s="4"/>
      <c r="W428" s="4">
        <v>4</v>
      </c>
      <c r="X428" s="4"/>
      <c r="Y428" s="4"/>
      <c r="Z428" s="4" t="s">
        <v>16</v>
      </c>
      <c r="AA428" s="4"/>
      <c r="AB428" s="4"/>
      <c r="AD428">
        <v>0</v>
      </c>
      <c r="AE428">
        <v>9</v>
      </c>
    </row>
    <row r="430" spans="1:31" ht="30" customHeight="1" x14ac:dyDescent="0.25">
      <c r="A430" s="1"/>
      <c r="B430" s="4" t="s">
        <v>0</v>
      </c>
      <c r="C430" s="4"/>
      <c r="D430" s="1"/>
      <c r="E430" s="4" t="s">
        <v>1</v>
      </c>
      <c r="F430" s="4"/>
      <c r="G430" s="1"/>
      <c r="H430" s="4" t="s">
        <v>2</v>
      </c>
      <c r="I430" s="4"/>
      <c r="J430" s="1"/>
      <c r="K430" s="4" t="s">
        <v>3</v>
      </c>
      <c r="L430" s="4"/>
      <c r="M430" s="1"/>
      <c r="N430" s="4" t="s">
        <v>4</v>
      </c>
      <c r="O430" s="4"/>
      <c r="P430" s="1"/>
      <c r="Q430" s="4" t="s">
        <v>5</v>
      </c>
      <c r="R430" s="4"/>
      <c r="S430" s="1"/>
      <c r="T430" s="4" t="s">
        <v>6</v>
      </c>
      <c r="U430" s="4"/>
      <c r="V430" s="1"/>
      <c r="W430" s="4" t="s">
        <v>7</v>
      </c>
      <c r="X430" s="4"/>
      <c r="Y430" s="1"/>
      <c r="Z430" s="4" t="s">
        <v>8</v>
      </c>
      <c r="AA430" s="4"/>
      <c r="AB430" s="1"/>
    </row>
    <row r="431" spans="1:31" ht="60" customHeight="1" x14ac:dyDescent="0.25">
      <c r="A431" s="1">
        <v>1</v>
      </c>
      <c r="B431" s="4" t="s">
        <v>9</v>
      </c>
      <c r="C431" s="4"/>
      <c r="D431" s="4"/>
      <c r="E431" s="4" t="s">
        <v>17</v>
      </c>
      <c r="F431" s="4"/>
      <c r="G431" s="4"/>
      <c r="H431" s="5" t="s">
        <v>1007</v>
      </c>
      <c r="I431" s="5"/>
      <c r="J431" s="5"/>
      <c r="K431" s="4" t="s">
        <v>12</v>
      </c>
      <c r="L431" s="4"/>
      <c r="M431" s="4"/>
      <c r="N431" s="5" t="s">
        <v>1008</v>
      </c>
      <c r="O431" s="5"/>
      <c r="P431" s="5"/>
      <c r="Q431" s="4" t="s">
        <v>1009</v>
      </c>
      <c r="R431" s="4"/>
      <c r="S431" s="4"/>
      <c r="T431" s="4" t="s">
        <v>1010</v>
      </c>
      <c r="U431" s="4"/>
      <c r="V431" s="4"/>
      <c r="W431" s="4">
        <v>3</v>
      </c>
      <c r="X431" s="4"/>
      <c r="Y431" s="4"/>
      <c r="Z431" s="4" t="s">
        <v>16</v>
      </c>
      <c r="AA431" s="4"/>
      <c r="AB431" s="4"/>
    </row>
    <row r="432" spans="1:31" ht="60" customHeight="1" x14ac:dyDescent="0.25">
      <c r="A432" s="1">
        <v>2</v>
      </c>
      <c r="B432" s="4" t="s">
        <v>9</v>
      </c>
      <c r="C432" s="4"/>
      <c r="D432" s="4"/>
      <c r="E432" s="4" t="s">
        <v>10</v>
      </c>
      <c r="F432" s="4"/>
      <c r="G432" s="4"/>
      <c r="H432" s="5" t="s">
        <v>1011</v>
      </c>
      <c r="I432" s="5"/>
      <c r="J432" s="5"/>
      <c r="K432" s="4" t="s">
        <v>12</v>
      </c>
      <c r="L432" s="4"/>
      <c r="M432" s="4"/>
      <c r="N432" s="5" t="s">
        <v>1012</v>
      </c>
      <c r="O432" s="5"/>
      <c r="P432" s="5"/>
      <c r="Q432" s="4" t="s">
        <v>1013</v>
      </c>
      <c r="R432" s="4"/>
      <c r="S432" s="4"/>
      <c r="T432" s="4" t="e">
        <f>-2 / 32 / 0</f>
        <v>#DIV/0!</v>
      </c>
      <c r="U432" s="4"/>
      <c r="V432" s="4"/>
      <c r="W432" s="4">
        <v>3</v>
      </c>
      <c r="X432" s="4"/>
      <c r="Y432" s="4"/>
      <c r="Z432" s="4" t="s">
        <v>16</v>
      </c>
      <c r="AA432" s="4"/>
      <c r="AB432" s="4"/>
    </row>
    <row r="433" spans="1:28" ht="60" customHeight="1" x14ac:dyDescent="0.25">
      <c r="A433" s="1">
        <v>3</v>
      </c>
      <c r="B433" s="4" t="s">
        <v>9</v>
      </c>
      <c r="C433" s="4"/>
      <c r="D433" s="4"/>
      <c r="E433" s="4" t="s">
        <v>17</v>
      </c>
      <c r="F433" s="4"/>
      <c r="G433" s="4"/>
      <c r="H433" s="5" t="s">
        <v>1014</v>
      </c>
      <c r="I433" s="5"/>
      <c r="J433" s="5"/>
      <c r="K433" s="4" t="s">
        <v>12</v>
      </c>
      <c r="L433" s="4"/>
      <c r="M433" s="4"/>
      <c r="N433" s="5" t="s">
        <v>1015</v>
      </c>
      <c r="O433" s="5"/>
      <c r="P433" s="5"/>
      <c r="Q433" s="4" t="s">
        <v>401</v>
      </c>
      <c r="R433" s="4"/>
      <c r="S433" s="4"/>
      <c r="T433" s="4" t="s">
        <v>1016</v>
      </c>
      <c r="U433" s="4"/>
      <c r="V433" s="4"/>
      <c r="W433" s="4">
        <v>3</v>
      </c>
      <c r="X433" s="4"/>
      <c r="Y433" s="4"/>
      <c r="Z433" s="4" t="s">
        <v>16</v>
      </c>
      <c r="AA433" s="4"/>
      <c r="AB433" s="4"/>
    </row>
    <row r="434" spans="1:28" ht="60" customHeight="1" x14ac:dyDescent="0.25">
      <c r="A434" s="1">
        <v>4</v>
      </c>
      <c r="B434" s="4" t="s">
        <v>9</v>
      </c>
      <c r="C434" s="4"/>
      <c r="D434" s="4"/>
      <c r="E434" s="4" t="s">
        <v>10</v>
      </c>
      <c r="F434" s="4"/>
      <c r="G434" s="4"/>
      <c r="H434" s="5" t="s">
        <v>1017</v>
      </c>
      <c r="I434" s="5"/>
      <c r="J434" s="5"/>
      <c r="K434" s="4" t="s">
        <v>12</v>
      </c>
      <c r="L434" s="4"/>
      <c r="M434" s="4"/>
      <c r="N434" s="5" t="s">
        <v>1018</v>
      </c>
      <c r="O434" s="5"/>
      <c r="P434" s="5"/>
      <c r="Q434" s="4" t="s">
        <v>401</v>
      </c>
      <c r="R434" s="4"/>
      <c r="S434" s="4"/>
      <c r="T434" s="4" t="e">
        <f>-2 / 32 / 0</f>
        <v>#DIV/0!</v>
      </c>
      <c r="U434" s="4"/>
      <c r="V434" s="4"/>
      <c r="W434" s="4">
        <v>3</v>
      </c>
      <c r="X434" s="4"/>
      <c r="Y434" s="4"/>
      <c r="Z434" s="4" t="s">
        <v>16</v>
      </c>
      <c r="AA434" s="4"/>
      <c r="AB434" s="4"/>
    </row>
    <row r="435" spans="1:28" ht="60" customHeight="1" x14ac:dyDescent="0.25">
      <c r="A435" s="1">
        <v>5</v>
      </c>
      <c r="B435" s="4" t="s">
        <v>9</v>
      </c>
      <c r="C435" s="4"/>
      <c r="D435" s="4"/>
      <c r="E435" s="4" t="s">
        <v>17</v>
      </c>
      <c r="F435" s="4"/>
      <c r="G435" s="4"/>
      <c r="H435" s="5" t="s">
        <v>1019</v>
      </c>
      <c r="I435" s="5"/>
      <c r="J435" s="5"/>
      <c r="K435" s="4" t="s">
        <v>12</v>
      </c>
      <c r="L435" s="4"/>
      <c r="M435" s="4"/>
      <c r="N435" s="5" t="s">
        <v>1020</v>
      </c>
      <c r="O435" s="5"/>
      <c r="P435" s="5"/>
      <c r="Q435" s="4" t="s">
        <v>1021</v>
      </c>
      <c r="R435" s="4"/>
      <c r="S435" s="4"/>
      <c r="T435" s="4" t="s">
        <v>1010</v>
      </c>
      <c r="U435" s="4"/>
      <c r="V435" s="4"/>
      <c r="W435" s="4">
        <v>3</v>
      </c>
      <c r="X435" s="4"/>
      <c r="Y435" s="4"/>
      <c r="Z435" s="4" t="s">
        <v>16</v>
      </c>
      <c r="AA435" s="4"/>
      <c r="AB435" s="4"/>
    </row>
    <row r="436" spans="1:28" ht="60" customHeight="1" x14ac:dyDescent="0.25">
      <c r="A436" s="1">
        <v>6</v>
      </c>
      <c r="B436" s="4" t="s">
        <v>9</v>
      </c>
      <c r="C436" s="4"/>
      <c r="D436" s="4"/>
      <c r="E436" s="4" t="s">
        <v>17</v>
      </c>
      <c r="F436" s="4"/>
      <c r="G436" s="4"/>
      <c r="H436" s="5" t="s">
        <v>1022</v>
      </c>
      <c r="I436" s="5"/>
      <c r="J436" s="5"/>
      <c r="K436" s="4" t="s">
        <v>12</v>
      </c>
      <c r="L436" s="4"/>
      <c r="M436" s="4"/>
      <c r="N436" s="5" t="s">
        <v>1023</v>
      </c>
      <c r="O436" s="5"/>
      <c r="P436" s="5"/>
      <c r="Q436" s="4" t="s">
        <v>1024</v>
      </c>
      <c r="R436" s="4"/>
      <c r="S436" s="4"/>
      <c r="T436" s="4" t="s">
        <v>1016</v>
      </c>
      <c r="U436" s="4"/>
      <c r="V436" s="4"/>
      <c r="W436" s="4">
        <v>3</v>
      </c>
      <c r="X436" s="4"/>
      <c r="Y436" s="4"/>
      <c r="Z436" s="4" t="s">
        <v>16</v>
      </c>
      <c r="AA436" s="4"/>
      <c r="AB436" s="4"/>
    </row>
    <row r="437" spans="1:28" ht="60" customHeight="1" x14ac:dyDescent="0.25">
      <c r="A437" s="1">
        <v>7</v>
      </c>
      <c r="B437" s="4" t="s">
        <v>9</v>
      </c>
      <c r="C437" s="4"/>
      <c r="D437" s="4"/>
      <c r="E437" s="4" t="s">
        <v>17</v>
      </c>
      <c r="F437" s="4"/>
      <c r="G437" s="4"/>
      <c r="H437" s="5" t="s">
        <v>1025</v>
      </c>
      <c r="I437" s="5"/>
      <c r="J437" s="5"/>
      <c r="K437" s="4" t="s">
        <v>12</v>
      </c>
      <c r="L437" s="4"/>
      <c r="M437" s="4"/>
      <c r="N437" s="5" t="s">
        <v>1026</v>
      </c>
      <c r="O437" s="5"/>
      <c r="P437" s="5"/>
      <c r="Q437" s="4" t="s">
        <v>1027</v>
      </c>
      <c r="R437" s="4"/>
      <c r="S437" s="4"/>
      <c r="T437" s="4" t="s">
        <v>1028</v>
      </c>
      <c r="U437" s="4"/>
      <c r="V437" s="4"/>
      <c r="W437" s="4">
        <v>3</v>
      </c>
      <c r="X437" s="4"/>
      <c r="Y437" s="4"/>
      <c r="Z437" s="4" t="s">
        <v>16</v>
      </c>
      <c r="AA437" s="4"/>
      <c r="AB437" s="4"/>
    </row>
    <row r="438" spans="1:28" ht="60" customHeight="1" x14ac:dyDescent="0.25">
      <c r="A438" s="1">
        <v>8</v>
      </c>
      <c r="B438" s="4" t="s">
        <v>9</v>
      </c>
      <c r="C438" s="4"/>
      <c r="D438" s="4"/>
      <c r="E438" s="4" t="s">
        <v>17</v>
      </c>
      <c r="F438" s="4"/>
      <c r="G438" s="4"/>
      <c r="H438" s="5" t="s">
        <v>1029</v>
      </c>
      <c r="I438" s="5"/>
      <c r="J438" s="5"/>
      <c r="K438" s="4" t="s">
        <v>12</v>
      </c>
      <c r="L438" s="4"/>
      <c r="M438" s="4"/>
      <c r="N438" s="5" t="s">
        <v>1030</v>
      </c>
      <c r="O438" s="5"/>
      <c r="P438" s="5"/>
      <c r="Q438" s="4" t="s">
        <v>386</v>
      </c>
      <c r="R438" s="4"/>
      <c r="S438" s="4"/>
      <c r="T438" s="4" t="s">
        <v>1010</v>
      </c>
      <c r="U438" s="4"/>
      <c r="V438" s="4"/>
      <c r="W438" s="4">
        <v>3</v>
      </c>
      <c r="X438" s="4"/>
      <c r="Y438" s="4"/>
      <c r="Z438" s="4" t="s">
        <v>16</v>
      </c>
      <c r="AA438" s="4"/>
      <c r="AB438" s="4"/>
    </row>
    <row r="439" spans="1:28" ht="60" customHeight="1" x14ac:dyDescent="0.25">
      <c r="A439" s="1">
        <v>9</v>
      </c>
      <c r="B439" s="4" t="s">
        <v>9</v>
      </c>
      <c r="C439" s="4"/>
      <c r="D439" s="4"/>
      <c r="E439" s="4" t="s">
        <v>10</v>
      </c>
      <c r="F439" s="4"/>
      <c r="G439" s="4"/>
      <c r="H439" s="5" t="s">
        <v>1031</v>
      </c>
      <c r="I439" s="5"/>
      <c r="J439" s="5"/>
      <c r="K439" s="4" t="s">
        <v>12</v>
      </c>
      <c r="L439" s="4"/>
      <c r="M439" s="4"/>
      <c r="N439" s="5" t="s">
        <v>1032</v>
      </c>
      <c r="O439" s="5"/>
      <c r="P439" s="5"/>
      <c r="Q439" s="4" t="s">
        <v>1013</v>
      </c>
      <c r="R439" s="4"/>
      <c r="S439" s="4"/>
      <c r="T439" s="4" t="e">
        <f>-1 / 32 / 0</f>
        <v>#DIV/0!</v>
      </c>
      <c r="U439" s="4"/>
      <c r="V439" s="4"/>
      <c r="W439" s="4">
        <v>3</v>
      </c>
      <c r="X439" s="4"/>
      <c r="Y439" s="4"/>
      <c r="Z439" s="4" t="s">
        <v>16</v>
      </c>
      <c r="AA439" s="4"/>
      <c r="AB439" s="4"/>
    </row>
    <row r="440" spans="1:28" ht="60" customHeight="1" x14ac:dyDescent="0.25">
      <c r="A440" s="1">
        <v>10</v>
      </c>
      <c r="B440" s="4" t="s">
        <v>9</v>
      </c>
      <c r="C440" s="4"/>
      <c r="D440" s="4"/>
      <c r="E440" s="4" t="s">
        <v>10</v>
      </c>
      <c r="F440" s="4"/>
      <c r="G440" s="4"/>
      <c r="H440" s="5" t="s">
        <v>1033</v>
      </c>
      <c r="I440" s="5"/>
      <c r="J440" s="5"/>
      <c r="K440" s="4" t="s">
        <v>12</v>
      </c>
      <c r="L440" s="4"/>
      <c r="M440" s="4"/>
      <c r="N440" s="5" t="s">
        <v>1034</v>
      </c>
      <c r="O440" s="5"/>
      <c r="P440" s="5"/>
      <c r="Q440" s="4" t="s">
        <v>1035</v>
      </c>
      <c r="R440" s="4"/>
      <c r="S440" s="4"/>
      <c r="T440" s="4" t="e">
        <f>-1 / 32 / 0</f>
        <v>#DIV/0!</v>
      </c>
      <c r="U440" s="4"/>
      <c r="V440" s="4"/>
      <c r="W440" s="4">
        <v>3</v>
      </c>
      <c r="X440" s="4"/>
      <c r="Y440" s="4"/>
      <c r="Z440" s="4" t="s">
        <v>16</v>
      </c>
      <c r="AA440" s="4"/>
      <c r="AB440" s="4"/>
    </row>
    <row r="441" spans="1:28" ht="60" customHeight="1" x14ac:dyDescent="0.25">
      <c r="A441" s="1">
        <v>11</v>
      </c>
      <c r="B441" s="4" t="s">
        <v>9</v>
      </c>
      <c r="C441" s="4"/>
      <c r="D441" s="4"/>
      <c r="E441" s="4" t="s">
        <v>10</v>
      </c>
      <c r="F441" s="4"/>
      <c r="G441" s="4"/>
      <c r="H441" s="5" t="s">
        <v>1036</v>
      </c>
      <c r="I441" s="5"/>
      <c r="J441" s="5"/>
      <c r="K441" s="4" t="s">
        <v>12</v>
      </c>
      <c r="L441" s="4"/>
      <c r="M441" s="4"/>
      <c r="N441" s="5" t="s">
        <v>1037</v>
      </c>
      <c r="O441" s="5"/>
      <c r="P441" s="5"/>
      <c r="Q441" s="4" t="s">
        <v>1038</v>
      </c>
      <c r="R441" s="4"/>
      <c r="S441" s="4"/>
      <c r="T441" s="4" t="e">
        <f>-1 / 32 / 0</f>
        <v>#DIV/0!</v>
      </c>
      <c r="U441" s="4"/>
      <c r="V441" s="4"/>
      <c r="W441" s="4">
        <v>3</v>
      </c>
      <c r="X441" s="4"/>
      <c r="Y441" s="4"/>
      <c r="Z441" s="4" t="s">
        <v>16</v>
      </c>
      <c r="AA441" s="4"/>
      <c r="AB441" s="4"/>
    </row>
    <row r="442" spans="1:28" ht="60" customHeight="1" x14ac:dyDescent="0.25">
      <c r="A442" s="1">
        <v>12</v>
      </c>
      <c r="B442" s="4" t="s">
        <v>9</v>
      </c>
      <c r="C442" s="4"/>
      <c r="D442" s="4"/>
      <c r="E442" s="4" t="s">
        <v>17</v>
      </c>
      <c r="F442" s="4"/>
      <c r="G442" s="4"/>
      <c r="H442" s="5" t="s">
        <v>1039</v>
      </c>
      <c r="I442" s="5"/>
      <c r="J442" s="5"/>
      <c r="K442" s="4" t="s">
        <v>12</v>
      </c>
      <c r="L442" s="4"/>
      <c r="M442" s="4"/>
      <c r="N442" s="5" t="s">
        <v>1040</v>
      </c>
      <c r="O442" s="5"/>
      <c r="P442" s="5"/>
      <c r="Q442" s="4" t="s">
        <v>1009</v>
      </c>
      <c r="R442" s="4"/>
      <c r="S442" s="4"/>
      <c r="T442" s="4" t="s">
        <v>1041</v>
      </c>
      <c r="U442" s="4"/>
      <c r="V442" s="4"/>
      <c r="W442" s="4">
        <v>3</v>
      </c>
      <c r="X442" s="4"/>
      <c r="Y442" s="4"/>
      <c r="Z442" s="4" t="s">
        <v>16</v>
      </c>
      <c r="AA442" s="4"/>
      <c r="AB442" s="4"/>
    </row>
    <row r="443" spans="1:28" ht="180" customHeight="1" x14ac:dyDescent="0.25">
      <c r="A443" s="1">
        <v>13</v>
      </c>
      <c r="B443" s="4" t="s">
        <v>9</v>
      </c>
      <c r="C443" s="4"/>
      <c r="D443" s="4"/>
      <c r="E443" s="4" t="s">
        <v>10</v>
      </c>
      <c r="F443" s="4"/>
      <c r="G443" s="4"/>
      <c r="H443" s="5" t="s">
        <v>1042</v>
      </c>
      <c r="I443" s="5"/>
      <c r="J443" s="5"/>
      <c r="K443" s="4" t="s">
        <v>12</v>
      </c>
      <c r="L443" s="4"/>
      <c r="M443" s="4"/>
      <c r="N443" s="5" t="s">
        <v>1043</v>
      </c>
      <c r="O443" s="5"/>
      <c r="P443" s="5"/>
      <c r="Q443" s="4" t="s">
        <v>1044</v>
      </c>
      <c r="R443" s="4"/>
      <c r="S443" s="4"/>
      <c r="T443" s="4" t="s">
        <v>387</v>
      </c>
      <c r="U443" s="4"/>
      <c r="V443" s="4"/>
      <c r="W443" s="4">
        <v>3</v>
      </c>
      <c r="X443" s="4"/>
      <c r="Y443" s="4"/>
      <c r="Z443" s="4" t="s">
        <v>16</v>
      </c>
      <c r="AA443" s="4"/>
      <c r="AB443" s="4"/>
    </row>
    <row r="444" spans="1:28" ht="180" customHeight="1" x14ac:dyDescent="0.25">
      <c r="A444" s="1">
        <v>14</v>
      </c>
      <c r="B444" s="4" t="s">
        <v>9</v>
      </c>
      <c r="C444" s="4"/>
      <c r="D444" s="4"/>
      <c r="E444" s="4" t="s">
        <v>10</v>
      </c>
      <c r="F444" s="4"/>
      <c r="G444" s="4"/>
      <c r="H444" s="5" t="s">
        <v>1045</v>
      </c>
      <c r="I444" s="5"/>
      <c r="J444" s="5"/>
      <c r="K444" s="4" t="s">
        <v>12</v>
      </c>
      <c r="L444" s="4"/>
      <c r="M444" s="4"/>
      <c r="N444" s="5" t="s">
        <v>1046</v>
      </c>
      <c r="O444" s="5"/>
      <c r="P444" s="5"/>
      <c r="Q444" s="4" t="s">
        <v>1044</v>
      </c>
      <c r="R444" s="4"/>
      <c r="S444" s="4"/>
      <c r="T444" s="4" t="s">
        <v>387</v>
      </c>
      <c r="U444" s="4"/>
      <c r="V444" s="4"/>
      <c r="W444" s="4">
        <v>3</v>
      </c>
      <c r="X444" s="4"/>
      <c r="Y444" s="4"/>
      <c r="Z444" s="4" t="s">
        <v>16</v>
      </c>
      <c r="AA444" s="4"/>
      <c r="AB444" s="4"/>
    </row>
    <row r="445" spans="1:28" ht="60" customHeight="1" x14ac:dyDescent="0.25">
      <c r="A445" s="1">
        <v>15</v>
      </c>
      <c r="B445" s="4" t="s">
        <v>9</v>
      </c>
      <c r="C445" s="4"/>
      <c r="D445" s="4"/>
      <c r="E445" s="4" t="s">
        <v>17</v>
      </c>
      <c r="F445" s="4"/>
      <c r="G445" s="4"/>
      <c r="H445" s="5" t="s">
        <v>1047</v>
      </c>
      <c r="I445" s="5"/>
      <c r="J445" s="5"/>
      <c r="K445" s="4" t="s">
        <v>12</v>
      </c>
      <c r="L445" s="4"/>
      <c r="M445" s="4"/>
      <c r="N445" s="5" t="s">
        <v>1048</v>
      </c>
      <c r="O445" s="5"/>
      <c r="P445" s="5"/>
      <c r="Q445" s="4" t="s">
        <v>1049</v>
      </c>
      <c r="R445" s="4"/>
      <c r="S445" s="4"/>
      <c r="T445" s="6">
        <v>36707</v>
      </c>
      <c r="U445" s="6"/>
      <c r="V445" s="6"/>
      <c r="W445" s="4">
        <v>3</v>
      </c>
      <c r="X445" s="4"/>
      <c r="Y445" s="4"/>
      <c r="Z445" s="4" t="s">
        <v>16</v>
      </c>
      <c r="AA445" s="4"/>
      <c r="AB445" s="4"/>
    </row>
    <row r="446" spans="1:28" ht="60" customHeight="1" x14ac:dyDescent="0.25">
      <c r="A446" s="1">
        <v>16</v>
      </c>
      <c r="B446" s="4" t="s">
        <v>9</v>
      </c>
      <c r="C446" s="4"/>
      <c r="D446" s="4"/>
      <c r="E446" s="4" t="s">
        <v>17</v>
      </c>
      <c r="F446" s="4"/>
      <c r="G446" s="4"/>
      <c r="H446" s="5" t="s">
        <v>1050</v>
      </c>
      <c r="I446" s="5"/>
      <c r="J446" s="5"/>
      <c r="K446" s="4" t="s">
        <v>12</v>
      </c>
      <c r="L446" s="4"/>
      <c r="M446" s="4"/>
      <c r="N446" s="5" t="s">
        <v>1051</v>
      </c>
      <c r="O446" s="5"/>
      <c r="P446" s="5"/>
      <c r="Q446" s="4" t="s">
        <v>1049</v>
      </c>
      <c r="R446" s="4"/>
      <c r="S446" s="4"/>
      <c r="T446" s="4" t="s">
        <v>1052</v>
      </c>
      <c r="U446" s="4"/>
      <c r="V446" s="4"/>
      <c r="W446" s="4">
        <v>3</v>
      </c>
      <c r="X446" s="4"/>
      <c r="Y446" s="4"/>
      <c r="Z446" s="4" t="s">
        <v>16</v>
      </c>
      <c r="AA446" s="4"/>
      <c r="AB446" s="4"/>
    </row>
    <row r="447" spans="1:28" ht="60" customHeight="1" x14ac:dyDescent="0.25">
      <c r="A447" s="1">
        <v>17</v>
      </c>
      <c r="B447" s="4" t="s">
        <v>9</v>
      </c>
      <c r="C447" s="4"/>
      <c r="D447" s="4"/>
      <c r="E447" s="4" t="s">
        <v>17</v>
      </c>
      <c r="F447" s="4"/>
      <c r="G447" s="4"/>
      <c r="H447" s="5" t="s">
        <v>1053</v>
      </c>
      <c r="I447" s="5"/>
      <c r="J447" s="5"/>
      <c r="K447" s="4" t="s">
        <v>12</v>
      </c>
      <c r="L447" s="4"/>
      <c r="M447" s="4"/>
      <c r="N447" s="5" t="s">
        <v>1054</v>
      </c>
      <c r="O447" s="5"/>
      <c r="P447" s="5"/>
      <c r="Q447" s="4" t="s">
        <v>1055</v>
      </c>
      <c r="R447" s="4"/>
      <c r="S447" s="4"/>
      <c r="T447" s="4" t="s">
        <v>383</v>
      </c>
      <c r="U447" s="4"/>
      <c r="V447" s="4"/>
      <c r="W447" s="4">
        <v>3</v>
      </c>
      <c r="X447" s="4"/>
      <c r="Y447" s="4"/>
      <c r="Z447" s="4" t="s">
        <v>16</v>
      </c>
      <c r="AA447" s="4"/>
      <c r="AB447" s="4"/>
    </row>
    <row r="448" spans="1:28" ht="60" customHeight="1" x14ac:dyDescent="0.25">
      <c r="A448" s="1">
        <v>18</v>
      </c>
      <c r="B448" s="4" t="s">
        <v>9</v>
      </c>
      <c r="C448" s="4"/>
      <c r="D448" s="4"/>
      <c r="E448" s="4" t="s">
        <v>17</v>
      </c>
      <c r="F448" s="4"/>
      <c r="G448" s="4"/>
      <c r="H448" s="5" t="s">
        <v>1056</v>
      </c>
      <c r="I448" s="5"/>
      <c r="J448" s="5"/>
      <c r="K448" s="4" t="s">
        <v>12</v>
      </c>
      <c r="L448" s="4"/>
      <c r="M448" s="4"/>
      <c r="N448" s="5" t="s">
        <v>1057</v>
      </c>
      <c r="O448" s="5"/>
      <c r="P448" s="5"/>
      <c r="Q448" s="4" t="s">
        <v>1055</v>
      </c>
      <c r="R448" s="4"/>
      <c r="S448" s="4"/>
      <c r="T448" s="4" t="s">
        <v>383</v>
      </c>
      <c r="U448" s="4"/>
      <c r="V448" s="4"/>
      <c r="W448" s="4">
        <v>3</v>
      </c>
      <c r="X448" s="4"/>
      <c r="Y448" s="4"/>
      <c r="Z448" s="4" t="s">
        <v>16</v>
      </c>
      <c r="AA448" s="4"/>
      <c r="AB448" s="4"/>
    </row>
    <row r="449" spans="1:28" ht="60" customHeight="1" x14ac:dyDescent="0.25">
      <c r="A449" s="1">
        <v>19</v>
      </c>
      <c r="B449" s="4" t="s">
        <v>9</v>
      </c>
      <c r="C449" s="4"/>
      <c r="D449" s="4"/>
      <c r="E449" s="4" t="s">
        <v>17</v>
      </c>
      <c r="F449" s="4"/>
      <c r="G449" s="4"/>
      <c r="H449" s="5" t="s">
        <v>1058</v>
      </c>
      <c r="I449" s="5"/>
      <c r="J449" s="5"/>
      <c r="K449" s="4" t="s">
        <v>12</v>
      </c>
      <c r="L449" s="4"/>
      <c r="M449" s="4"/>
      <c r="N449" s="5" t="s">
        <v>1059</v>
      </c>
      <c r="O449" s="5"/>
      <c r="P449" s="5"/>
      <c r="Q449" s="4" t="s">
        <v>1060</v>
      </c>
      <c r="R449" s="4"/>
      <c r="S449" s="4"/>
      <c r="T449" s="4" t="s">
        <v>1061</v>
      </c>
      <c r="U449" s="4"/>
      <c r="V449" s="4"/>
      <c r="W449" s="4">
        <v>3</v>
      </c>
      <c r="X449" s="4"/>
      <c r="Y449" s="4"/>
      <c r="Z449" s="4" t="s">
        <v>16</v>
      </c>
      <c r="AA449" s="4"/>
      <c r="AB449" s="4"/>
    </row>
    <row r="450" spans="1:28" ht="60" customHeight="1" x14ac:dyDescent="0.25">
      <c r="A450" s="1">
        <v>20</v>
      </c>
      <c r="B450" s="4" t="s">
        <v>9</v>
      </c>
      <c r="C450" s="4"/>
      <c r="D450" s="4"/>
      <c r="E450" s="4" t="s">
        <v>17</v>
      </c>
      <c r="F450" s="4"/>
      <c r="G450" s="4"/>
      <c r="H450" s="5" t="s">
        <v>1062</v>
      </c>
      <c r="I450" s="5"/>
      <c r="J450" s="5"/>
      <c r="K450" s="4" t="s">
        <v>12</v>
      </c>
      <c r="L450" s="4"/>
      <c r="M450" s="4"/>
      <c r="N450" s="5" t="s">
        <v>1063</v>
      </c>
      <c r="O450" s="5"/>
      <c r="P450" s="5"/>
      <c r="Q450" s="4" t="s">
        <v>1035</v>
      </c>
      <c r="R450" s="4"/>
      <c r="S450" s="4"/>
      <c r="T450" s="4" t="s">
        <v>1064</v>
      </c>
      <c r="U450" s="4"/>
      <c r="V450" s="4"/>
    </row>
    <row r="452" spans="1:28" ht="30" customHeight="1" x14ac:dyDescent="0.25">
      <c r="A452" s="1"/>
      <c r="B452" s="4" t="s">
        <v>0</v>
      </c>
      <c r="C452" s="4"/>
      <c r="D452" s="1"/>
      <c r="E452" s="4" t="s">
        <v>1</v>
      </c>
      <c r="F452" s="4"/>
      <c r="G452" s="1"/>
      <c r="H452" s="4" t="s">
        <v>2</v>
      </c>
      <c r="I452" s="4"/>
      <c r="J452" s="1"/>
      <c r="K452" s="4" t="s">
        <v>3</v>
      </c>
      <c r="L452" s="4"/>
      <c r="M452" s="1"/>
      <c r="N452" s="4" t="s">
        <v>4</v>
      </c>
      <c r="O452" s="4"/>
      <c r="P452" s="1"/>
      <c r="Q452" s="4" t="s">
        <v>5</v>
      </c>
      <c r="R452" s="4"/>
      <c r="S452" s="1"/>
      <c r="T452" s="4" t="s">
        <v>6</v>
      </c>
      <c r="U452" s="4"/>
      <c r="V452" s="1"/>
      <c r="W452" s="4" t="s">
        <v>7</v>
      </c>
      <c r="X452" s="4"/>
      <c r="Y452" s="1"/>
      <c r="Z452" s="4" t="s">
        <v>8</v>
      </c>
      <c r="AA452" s="4"/>
      <c r="AB452" s="1"/>
    </row>
    <row r="453" spans="1:28" ht="60" customHeight="1" x14ac:dyDescent="0.25">
      <c r="A453" s="1">
        <v>21</v>
      </c>
      <c r="B453" s="4" t="s">
        <v>9</v>
      </c>
      <c r="C453" s="4"/>
      <c r="D453" s="4"/>
      <c r="E453" s="4" t="s">
        <v>10</v>
      </c>
      <c r="F453" s="4"/>
      <c r="G453" s="4"/>
      <c r="H453" s="5" t="s">
        <v>1065</v>
      </c>
      <c r="I453" s="5"/>
      <c r="J453" s="5"/>
      <c r="K453" s="4" t="s">
        <v>12</v>
      </c>
      <c r="L453" s="4"/>
      <c r="M453" s="4"/>
      <c r="N453" s="5" t="s">
        <v>1066</v>
      </c>
      <c r="O453" s="5"/>
      <c r="P453" s="5"/>
      <c r="Q453" s="4" t="s">
        <v>1035</v>
      </c>
      <c r="R453" s="4"/>
      <c r="S453" s="4"/>
      <c r="T453" s="4" t="s">
        <v>504</v>
      </c>
      <c r="U453" s="4"/>
      <c r="V453" s="4"/>
      <c r="W453" s="4">
        <v>3</v>
      </c>
      <c r="X453" s="4"/>
      <c r="Y453" s="4"/>
      <c r="Z453" s="4" t="s">
        <v>16</v>
      </c>
      <c r="AA453" s="4"/>
      <c r="AB453" s="4"/>
    </row>
    <row r="454" spans="1:28" ht="60" customHeight="1" x14ac:dyDescent="0.25">
      <c r="A454" s="1">
        <v>22</v>
      </c>
      <c r="B454" s="4" t="s">
        <v>9</v>
      </c>
      <c r="C454" s="4"/>
      <c r="D454" s="4"/>
      <c r="E454" s="4" t="s">
        <v>17</v>
      </c>
      <c r="F454" s="4"/>
      <c r="G454" s="4"/>
      <c r="H454" s="5" t="s">
        <v>1067</v>
      </c>
      <c r="I454" s="5"/>
      <c r="J454" s="5"/>
      <c r="K454" s="4" t="s">
        <v>12</v>
      </c>
      <c r="L454" s="4"/>
      <c r="M454" s="4"/>
      <c r="N454" s="5" t="s">
        <v>1068</v>
      </c>
      <c r="O454" s="5"/>
      <c r="P454" s="5"/>
      <c r="Q454" s="4" t="s">
        <v>1069</v>
      </c>
      <c r="R454" s="4"/>
      <c r="S454" s="4"/>
      <c r="T454" s="4" t="s">
        <v>1010</v>
      </c>
      <c r="U454" s="4"/>
      <c r="V454" s="4"/>
      <c r="W454" s="4">
        <v>3</v>
      </c>
      <c r="X454" s="4"/>
      <c r="Y454" s="4"/>
      <c r="Z454" s="4" t="s">
        <v>16</v>
      </c>
      <c r="AA454" s="4"/>
      <c r="AB454" s="4"/>
    </row>
    <row r="455" spans="1:28" ht="60" customHeight="1" x14ac:dyDescent="0.25">
      <c r="A455" s="1">
        <v>23</v>
      </c>
      <c r="B455" s="4" t="s">
        <v>9</v>
      </c>
      <c r="C455" s="4"/>
      <c r="D455" s="4"/>
      <c r="E455" s="4" t="s">
        <v>10</v>
      </c>
      <c r="F455" s="4"/>
      <c r="G455" s="4"/>
      <c r="H455" s="5" t="s">
        <v>1070</v>
      </c>
      <c r="I455" s="5"/>
      <c r="J455" s="5"/>
      <c r="K455" s="4" t="s">
        <v>12</v>
      </c>
      <c r="L455" s="4"/>
      <c r="M455" s="4"/>
      <c r="N455" s="5" t="s">
        <v>1071</v>
      </c>
      <c r="O455" s="5"/>
      <c r="P455" s="5"/>
      <c r="Q455" s="4" t="s">
        <v>1021</v>
      </c>
      <c r="R455" s="4"/>
      <c r="S455" s="4"/>
      <c r="T455" s="4" t="e">
        <f>-2 / 32 / 0</f>
        <v>#DIV/0!</v>
      </c>
      <c r="U455" s="4"/>
      <c r="V455" s="4"/>
      <c r="W455" s="4">
        <v>3</v>
      </c>
      <c r="X455" s="4"/>
      <c r="Y455" s="4"/>
      <c r="Z455" s="4" t="s">
        <v>16</v>
      </c>
      <c r="AA455" s="4"/>
      <c r="AB455" s="4"/>
    </row>
    <row r="456" spans="1:28" ht="75" customHeight="1" x14ac:dyDescent="0.25">
      <c r="A456" s="1">
        <v>24</v>
      </c>
      <c r="B456" s="4" t="s">
        <v>9</v>
      </c>
      <c r="C456" s="4"/>
      <c r="D456" s="4"/>
      <c r="E456" s="4" t="s">
        <v>17</v>
      </c>
      <c r="F456" s="4"/>
      <c r="G456" s="4"/>
      <c r="H456" s="5" t="s">
        <v>1072</v>
      </c>
      <c r="I456" s="5"/>
      <c r="J456" s="5"/>
      <c r="K456" s="4" t="s">
        <v>12</v>
      </c>
      <c r="L456" s="4"/>
      <c r="M456" s="4"/>
      <c r="N456" s="5" t="s">
        <v>1073</v>
      </c>
      <c r="O456" s="5"/>
      <c r="P456" s="5"/>
      <c r="Q456" s="4" t="s">
        <v>503</v>
      </c>
      <c r="R456" s="4"/>
      <c r="S456" s="4"/>
      <c r="T456" s="4" t="s">
        <v>1064</v>
      </c>
      <c r="U456" s="4"/>
      <c r="V456" s="4"/>
      <c r="W456" s="4">
        <v>3</v>
      </c>
      <c r="X456" s="4"/>
      <c r="Y456" s="4"/>
      <c r="Z456" s="4" t="s">
        <v>16</v>
      </c>
      <c r="AA456" s="4"/>
      <c r="AB456" s="4"/>
    </row>
    <row r="457" spans="1:28" ht="75" customHeight="1" x14ac:dyDescent="0.25">
      <c r="A457" s="1">
        <v>25</v>
      </c>
      <c r="B457" s="4" t="s">
        <v>9</v>
      </c>
      <c r="C457" s="4"/>
      <c r="D457" s="4"/>
      <c r="E457" s="4" t="s">
        <v>17</v>
      </c>
      <c r="F457" s="4"/>
      <c r="G457" s="4"/>
      <c r="H457" s="5" t="s">
        <v>1074</v>
      </c>
      <c r="I457" s="5"/>
      <c r="J457" s="5"/>
      <c r="K457" s="4" t="s">
        <v>12</v>
      </c>
      <c r="L457" s="4"/>
      <c r="M457" s="4"/>
      <c r="N457" s="4" t="s">
        <v>247</v>
      </c>
      <c r="O457" s="4"/>
      <c r="P457" s="4"/>
      <c r="Q457" s="4" t="s">
        <v>503</v>
      </c>
      <c r="R457" s="4"/>
      <c r="S457" s="4"/>
      <c r="T457" s="6">
        <v>36621</v>
      </c>
      <c r="U457" s="6"/>
      <c r="V457" s="6"/>
      <c r="W457" s="4">
        <v>3</v>
      </c>
      <c r="X457" s="4"/>
      <c r="Y457" s="4"/>
      <c r="Z457" s="4" t="s">
        <v>16</v>
      </c>
      <c r="AA457" s="4"/>
      <c r="AB457" s="4"/>
    </row>
    <row r="458" spans="1:28" ht="60" customHeight="1" x14ac:dyDescent="0.25">
      <c r="A458" s="1">
        <v>26</v>
      </c>
      <c r="B458" s="4" t="s">
        <v>9</v>
      </c>
      <c r="C458" s="4"/>
      <c r="D458" s="4"/>
      <c r="E458" s="4" t="s">
        <v>17</v>
      </c>
      <c r="F458" s="4"/>
      <c r="G458" s="4"/>
      <c r="H458" s="5" t="s">
        <v>1075</v>
      </c>
      <c r="I458" s="5"/>
      <c r="J458" s="5"/>
      <c r="K458" s="4" t="s">
        <v>12</v>
      </c>
      <c r="L458" s="4"/>
      <c r="M458" s="4"/>
      <c r="N458" s="5" t="s">
        <v>1076</v>
      </c>
      <c r="O458" s="5"/>
      <c r="P458" s="5"/>
      <c r="Q458" s="4" t="s">
        <v>1077</v>
      </c>
      <c r="R458" s="4"/>
      <c r="S458" s="4"/>
      <c r="T458" s="4" t="s">
        <v>1078</v>
      </c>
      <c r="U458" s="4"/>
      <c r="V458" s="4"/>
      <c r="W458" s="4">
        <v>3</v>
      </c>
      <c r="X458" s="4"/>
      <c r="Y458" s="4"/>
      <c r="Z458" s="4" t="s">
        <v>16</v>
      </c>
      <c r="AA458" s="4"/>
      <c r="AB458" s="4"/>
    </row>
    <row r="459" spans="1:28" ht="60" customHeight="1" x14ac:dyDescent="0.25">
      <c r="A459" s="1">
        <v>27</v>
      </c>
      <c r="B459" s="4" t="s">
        <v>9</v>
      </c>
      <c r="C459" s="4"/>
      <c r="D459" s="4"/>
      <c r="E459" s="4" t="s">
        <v>10</v>
      </c>
      <c r="F459" s="4"/>
      <c r="G459" s="4"/>
      <c r="H459" s="5" t="s">
        <v>1079</v>
      </c>
      <c r="I459" s="5"/>
      <c r="J459" s="5"/>
      <c r="K459" s="4" t="s">
        <v>12</v>
      </c>
      <c r="L459" s="4"/>
      <c r="M459" s="4"/>
      <c r="N459" s="5" t="s">
        <v>1080</v>
      </c>
      <c r="O459" s="5"/>
      <c r="P459" s="5"/>
      <c r="Q459" s="4" t="s">
        <v>503</v>
      </c>
      <c r="R459" s="4"/>
      <c r="S459" s="4"/>
      <c r="T459" s="4" t="s">
        <v>1081</v>
      </c>
      <c r="U459" s="4"/>
      <c r="V459" s="4"/>
      <c r="W459" s="4">
        <v>3</v>
      </c>
      <c r="X459" s="4"/>
      <c r="Y459" s="4"/>
      <c r="Z459" s="4" t="s">
        <v>16</v>
      </c>
      <c r="AA459" s="4"/>
      <c r="AB459" s="4"/>
    </row>
    <row r="460" spans="1:28" ht="75" customHeight="1" x14ac:dyDescent="0.25">
      <c r="A460" s="1">
        <v>28</v>
      </c>
      <c r="B460" s="4" t="s">
        <v>9</v>
      </c>
      <c r="C460" s="4"/>
      <c r="D460" s="4"/>
      <c r="E460" s="4" t="s">
        <v>17</v>
      </c>
      <c r="F460" s="4"/>
      <c r="G460" s="4"/>
      <c r="H460" s="5" t="s">
        <v>1082</v>
      </c>
      <c r="I460" s="5"/>
      <c r="J460" s="5"/>
      <c r="K460" s="4" t="s">
        <v>12</v>
      </c>
      <c r="L460" s="4"/>
      <c r="M460" s="4"/>
      <c r="N460" s="5" t="s">
        <v>1083</v>
      </c>
      <c r="O460" s="5"/>
      <c r="P460" s="5"/>
      <c r="Q460" s="4" t="s">
        <v>1084</v>
      </c>
      <c r="R460" s="4"/>
      <c r="S460" s="4"/>
      <c r="T460" s="4" t="s">
        <v>1085</v>
      </c>
      <c r="U460" s="4"/>
      <c r="V460" s="4"/>
      <c r="W460" s="4">
        <v>3</v>
      </c>
      <c r="X460" s="4"/>
      <c r="Y460" s="4"/>
      <c r="Z460" s="4" t="s">
        <v>16</v>
      </c>
      <c r="AA460" s="4"/>
      <c r="AB460" s="4"/>
    </row>
    <row r="461" spans="1:28" ht="60" customHeight="1" x14ac:dyDescent="0.25">
      <c r="A461" s="1">
        <v>29</v>
      </c>
      <c r="B461" s="4" t="s">
        <v>9</v>
      </c>
      <c r="C461" s="4"/>
      <c r="D461" s="4"/>
      <c r="E461" s="4" t="s">
        <v>17</v>
      </c>
      <c r="F461" s="4"/>
      <c r="G461" s="4"/>
      <c r="H461" s="5" t="s">
        <v>1086</v>
      </c>
      <c r="I461" s="5"/>
      <c r="J461" s="5"/>
      <c r="K461" s="4" t="s">
        <v>12</v>
      </c>
      <c r="L461" s="4"/>
      <c r="M461" s="4"/>
      <c r="N461" s="5" t="s">
        <v>1087</v>
      </c>
      <c r="O461" s="5"/>
      <c r="P461" s="5"/>
      <c r="Q461" s="4" t="s">
        <v>512</v>
      </c>
      <c r="R461" s="4"/>
      <c r="S461" s="4"/>
      <c r="T461" s="4" t="s">
        <v>1088</v>
      </c>
      <c r="U461" s="4"/>
      <c r="V461" s="4"/>
      <c r="W461" s="4">
        <v>4</v>
      </c>
      <c r="X461" s="4"/>
      <c r="Y461" s="4"/>
      <c r="Z461" s="4" t="s">
        <v>16</v>
      </c>
      <c r="AA461" s="4"/>
      <c r="AB461" s="4"/>
    </row>
    <row r="462" spans="1:28" ht="75" customHeight="1" x14ac:dyDescent="0.25">
      <c r="A462" s="1">
        <v>30</v>
      </c>
      <c r="B462" s="4" t="s">
        <v>9</v>
      </c>
      <c r="C462" s="4"/>
      <c r="D462" s="4"/>
      <c r="E462" s="4" t="s">
        <v>17</v>
      </c>
      <c r="F462" s="4"/>
      <c r="G462" s="4"/>
      <c r="H462" s="5" t="s">
        <v>1089</v>
      </c>
      <c r="I462" s="5"/>
      <c r="J462" s="5"/>
      <c r="K462" s="4" t="s">
        <v>12</v>
      </c>
      <c r="L462" s="4"/>
      <c r="M462" s="4"/>
      <c r="N462" s="4" t="s">
        <v>247</v>
      </c>
      <c r="O462" s="4"/>
      <c r="P462" s="4"/>
      <c r="Q462" s="4" t="s">
        <v>512</v>
      </c>
      <c r="R462" s="4"/>
      <c r="S462" s="4"/>
      <c r="T462" s="6">
        <v>36621</v>
      </c>
      <c r="U462" s="6"/>
      <c r="V462" s="6"/>
      <c r="W462" s="4">
        <v>1</v>
      </c>
      <c r="X462" s="4"/>
      <c r="Y462" s="4"/>
      <c r="Z462" s="4" t="s">
        <v>16</v>
      </c>
      <c r="AA462" s="4"/>
      <c r="AB462" s="4"/>
    </row>
    <row r="463" spans="1:28" ht="90" customHeight="1" x14ac:dyDescent="0.25">
      <c r="A463" s="1">
        <v>31</v>
      </c>
      <c r="B463" s="4" t="s">
        <v>9</v>
      </c>
      <c r="C463" s="4"/>
      <c r="D463" s="4"/>
      <c r="E463" s="4" t="s">
        <v>17</v>
      </c>
      <c r="F463" s="4"/>
      <c r="G463" s="4"/>
      <c r="H463" s="5" t="s">
        <v>1090</v>
      </c>
      <c r="I463" s="5"/>
      <c r="J463" s="5"/>
      <c r="K463" s="4" t="s">
        <v>12</v>
      </c>
      <c r="L463" s="4"/>
      <c r="M463" s="4"/>
      <c r="N463" s="5" t="s">
        <v>1091</v>
      </c>
      <c r="O463" s="5"/>
      <c r="P463" s="5"/>
      <c r="Q463" s="4" t="s">
        <v>1092</v>
      </c>
      <c r="R463" s="4"/>
      <c r="S463" s="4"/>
      <c r="T463" s="4" t="s">
        <v>764</v>
      </c>
      <c r="U463" s="4"/>
      <c r="V463" s="4"/>
      <c r="W463" s="4">
        <v>3</v>
      </c>
      <c r="X463" s="4"/>
      <c r="Y463" s="4"/>
      <c r="Z463" s="4" t="s">
        <v>16</v>
      </c>
      <c r="AA463" s="4"/>
      <c r="AB463" s="4"/>
    </row>
    <row r="464" spans="1:28" ht="90" customHeight="1" x14ac:dyDescent="0.25">
      <c r="A464" s="1">
        <v>32</v>
      </c>
      <c r="B464" s="4" t="s">
        <v>9</v>
      </c>
      <c r="C464" s="4"/>
      <c r="D464" s="4"/>
      <c r="E464" s="4" t="s">
        <v>10</v>
      </c>
      <c r="F464" s="4"/>
      <c r="G464" s="4"/>
      <c r="H464" s="5" t="s">
        <v>1093</v>
      </c>
      <c r="I464" s="5"/>
      <c r="J464" s="5"/>
      <c r="K464" s="4" t="s">
        <v>12</v>
      </c>
      <c r="L464" s="4"/>
      <c r="M464" s="4"/>
      <c r="N464" s="5" t="s">
        <v>1094</v>
      </c>
      <c r="O464" s="5"/>
      <c r="P464" s="5"/>
      <c r="Q464" s="4" t="s">
        <v>1095</v>
      </c>
      <c r="R464" s="4"/>
      <c r="S464" s="4"/>
      <c r="T464" s="4" t="s">
        <v>1096</v>
      </c>
      <c r="U464" s="4"/>
      <c r="V464" s="4"/>
      <c r="W464" s="4">
        <v>3</v>
      </c>
      <c r="X464" s="4"/>
      <c r="Y464" s="4"/>
      <c r="Z464" s="4" t="s">
        <v>16</v>
      </c>
      <c r="AA464" s="4"/>
      <c r="AB464" s="4"/>
    </row>
    <row r="465" spans="1:31" ht="90" customHeight="1" x14ac:dyDescent="0.25">
      <c r="A465" s="1">
        <v>33</v>
      </c>
      <c r="B465" s="4" t="s">
        <v>9</v>
      </c>
      <c r="C465" s="4"/>
      <c r="D465" s="4"/>
      <c r="E465" s="4" t="s">
        <v>17</v>
      </c>
      <c r="F465" s="4"/>
      <c r="G465" s="4"/>
      <c r="H465" s="5" t="s">
        <v>1097</v>
      </c>
      <c r="I465" s="5"/>
      <c r="J465" s="5"/>
      <c r="K465" s="4" t="s">
        <v>12</v>
      </c>
      <c r="L465" s="4"/>
      <c r="M465" s="4"/>
      <c r="N465" s="5" t="s">
        <v>1098</v>
      </c>
      <c r="O465" s="5"/>
      <c r="P465" s="5"/>
      <c r="Q465" s="4" t="s">
        <v>1099</v>
      </c>
      <c r="R465" s="4"/>
      <c r="S465" s="4"/>
      <c r="T465" s="4" t="s">
        <v>374</v>
      </c>
      <c r="U465" s="4"/>
      <c r="V465" s="4"/>
      <c r="W465" s="4">
        <v>3</v>
      </c>
      <c r="X465" s="4"/>
      <c r="Y465" s="4"/>
      <c r="Z465" s="4" t="s">
        <v>16</v>
      </c>
      <c r="AA465" s="4"/>
      <c r="AB465" s="4"/>
    </row>
    <row r="466" spans="1:31" ht="90" customHeight="1" x14ac:dyDescent="0.25">
      <c r="A466" s="1">
        <v>34</v>
      </c>
      <c r="B466" s="4" t="s">
        <v>9</v>
      </c>
      <c r="C466" s="4"/>
      <c r="D466" s="4"/>
      <c r="E466" s="4" t="s">
        <v>10</v>
      </c>
      <c r="F466" s="4"/>
      <c r="G466" s="4"/>
      <c r="H466" s="5" t="s">
        <v>1100</v>
      </c>
      <c r="I466" s="5"/>
      <c r="J466" s="5"/>
      <c r="K466" s="4" t="s">
        <v>12</v>
      </c>
      <c r="L466" s="4"/>
      <c r="M466" s="4"/>
      <c r="N466" s="5" t="s">
        <v>1101</v>
      </c>
      <c r="O466" s="5"/>
      <c r="P466" s="5"/>
      <c r="Q466" s="4" t="s">
        <v>1102</v>
      </c>
      <c r="R466" s="4"/>
      <c r="S466" s="4"/>
      <c r="T466" s="4" t="s">
        <v>1096</v>
      </c>
      <c r="U466" s="4"/>
      <c r="V466" s="4"/>
      <c r="W466" s="4">
        <v>3</v>
      </c>
      <c r="X466" s="4"/>
      <c r="Y466" s="4"/>
      <c r="Z466" s="4" t="s">
        <v>16</v>
      </c>
      <c r="AA466" s="4"/>
      <c r="AB466" s="4"/>
    </row>
    <row r="467" spans="1:31" ht="90" customHeight="1" x14ac:dyDescent="0.25">
      <c r="A467" s="1">
        <v>35</v>
      </c>
      <c r="B467" s="4" t="s">
        <v>9</v>
      </c>
      <c r="C467" s="4"/>
      <c r="D467" s="4"/>
      <c r="E467" s="4" t="s">
        <v>10</v>
      </c>
      <c r="F467" s="4"/>
      <c r="G467" s="4"/>
      <c r="H467" s="5" t="s">
        <v>1103</v>
      </c>
      <c r="I467" s="5"/>
      <c r="J467" s="5"/>
      <c r="K467" s="4" t="s">
        <v>12</v>
      </c>
      <c r="L467" s="4"/>
      <c r="M467" s="4"/>
      <c r="N467" s="5" t="s">
        <v>1104</v>
      </c>
      <c r="O467" s="5"/>
      <c r="P467" s="5"/>
      <c r="Q467" s="4" t="s">
        <v>1105</v>
      </c>
      <c r="R467" s="4"/>
      <c r="S467" s="4"/>
      <c r="T467" s="4" t="s">
        <v>1106</v>
      </c>
      <c r="U467" s="4"/>
      <c r="V467" s="4"/>
      <c r="W467" s="4">
        <v>3</v>
      </c>
      <c r="X467" s="4"/>
      <c r="Y467" s="4"/>
      <c r="Z467" s="4" t="s">
        <v>16</v>
      </c>
      <c r="AA467" s="4"/>
      <c r="AB467" s="4"/>
    </row>
    <row r="468" spans="1:31" ht="90" customHeight="1" x14ac:dyDescent="0.25">
      <c r="A468" s="1">
        <v>36</v>
      </c>
      <c r="B468" s="4" t="s">
        <v>9</v>
      </c>
      <c r="C468" s="4"/>
      <c r="D468" s="4"/>
      <c r="E468" s="4" t="s">
        <v>17</v>
      </c>
      <c r="F468" s="4"/>
      <c r="G468" s="4"/>
      <c r="H468" s="5" t="s">
        <v>1107</v>
      </c>
      <c r="I468" s="5"/>
      <c r="J468" s="5"/>
      <c r="K468" s="4" t="s">
        <v>12</v>
      </c>
      <c r="L468" s="4"/>
      <c r="M468" s="4"/>
      <c r="N468" s="5" t="s">
        <v>1108</v>
      </c>
      <c r="O468" s="5"/>
      <c r="P468" s="5"/>
      <c r="Q468" s="4" t="s">
        <v>1102</v>
      </c>
      <c r="R468" s="4"/>
      <c r="S468" s="4"/>
      <c r="T468" s="4" t="s">
        <v>374</v>
      </c>
      <c r="U468" s="4"/>
      <c r="V468" s="4"/>
      <c r="W468" s="4">
        <v>3</v>
      </c>
      <c r="X468" s="4"/>
      <c r="Y468" s="4"/>
      <c r="Z468" s="4" t="s">
        <v>16</v>
      </c>
      <c r="AA468" s="4"/>
      <c r="AB468" s="4"/>
      <c r="AD468">
        <v>2</v>
      </c>
      <c r="AE468">
        <v>30</v>
      </c>
    </row>
    <row r="469" spans="1:31" ht="90" customHeight="1" x14ac:dyDescent="0.25">
      <c r="A469" s="1">
        <v>37</v>
      </c>
      <c r="B469" s="4" t="s">
        <v>9</v>
      </c>
      <c r="C469" s="4"/>
      <c r="D469" s="4"/>
      <c r="E469" s="4" t="s">
        <v>10</v>
      </c>
      <c r="F469" s="4"/>
      <c r="G469" s="4"/>
      <c r="H469" s="5" t="s">
        <v>1109</v>
      </c>
      <c r="I469" s="5"/>
      <c r="J469" s="5"/>
      <c r="K469" s="4" t="s">
        <v>12</v>
      </c>
      <c r="L469" s="4"/>
      <c r="M469" s="4"/>
      <c r="N469" s="5" t="s">
        <v>1110</v>
      </c>
      <c r="O469" s="5"/>
      <c r="P469" s="5"/>
      <c r="Q469" s="4" t="s">
        <v>1111</v>
      </c>
      <c r="R469" s="4"/>
      <c r="S469" s="4"/>
      <c r="T469" s="4" t="s">
        <v>1096</v>
      </c>
      <c r="U469" s="4"/>
      <c r="V469" s="4"/>
      <c r="W469" s="4">
        <v>3</v>
      </c>
      <c r="X469" s="4"/>
      <c r="Y469" s="4"/>
      <c r="Z469" s="4" t="s">
        <v>16</v>
      </c>
      <c r="AA469" s="4"/>
      <c r="AB469" s="4"/>
    </row>
    <row r="470" spans="1:31" ht="60" customHeight="1" x14ac:dyDescent="0.25">
      <c r="A470" s="1">
        <v>38</v>
      </c>
      <c r="B470" s="4" t="s">
        <v>9</v>
      </c>
      <c r="C470" s="4"/>
      <c r="D470" s="4"/>
      <c r="E470" s="4" t="s">
        <v>10</v>
      </c>
      <c r="F470" s="4"/>
      <c r="G470" s="4"/>
      <c r="H470" s="5" t="s">
        <v>1112</v>
      </c>
      <c r="I470" s="5"/>
      <c r="J470" s="5"/>
      <c r="K470" s="4" t="s">
        <v>12</v>
      </c>
      <c r="L470" s="4"/>
      <c r="M470" s="4"/>
      <c r="N470" s="5" t="s">
        <v>1113</v>
      </c>
      <c r="O470" s="5"/>
      <c r="P470" s="5"/>
      <c r="Q470" s="4" t="s">
        <v>1114</v>
      </c>
      <c r="R470" s="4"/>
      <c r="S470" s="4"/>
      <c r="T470" s="4" t="s">
        <v>1096</v>
      </c>
      <c r="U470" s="4"/>
      <c r="V470" s="4"/>
      <c r="W470" s="4">
        <v>3</v>
      </c>
      <c r="X470" s="4"/>
      <c r="Y470" s="4"/>
      <c r="Z470" s="4" t="s">
        <v>16</v>
      </c>
      <c r="AA470" s="4"/>
      <c r="AB470" s="4"/>
    </row>
    <row r="471" spans="1:31" ht="60" customHeight="1" x14ac:dyDescent="0.25">
      <c r="A471" s="1">
        <v>39</v>
      </c>
      <c r="B471" s="4" t="s">
        <v>9</v>
      </c>
      <c r="C471" s="4"/>
      <c r="D471" s="4"/>
      <c r="E471" s="4" t="s">
        <v>17</v>
      </c>
      <c r="F471" s="4"/>
      <c r="G471" s="4"/>
      <c r="H471" s="5" t="s">
        <v>1115</v>
      </c>
      <c r="I471" s="5"/>
      <c r="J471" s="5"/>
      <c r="K471" s="4" t="s">
        <v>12</v>
      </c>
      <c r="L471" s="4"/>
      <c r="M471" s="4"/>
      <c r="N471" s="5" t="s">
        <v>1116</v>
      </c>
      <c r="O471" s="5"/>
      <c r="P471" s="5"/>
      <c r="Q471" s="4" t="s">
        <v>1114</v>
      </c>
      <c r="R471" s="4"/>
      <c r="S471" s="4"/>
      <c r="T471" s="4" t="s">
        <v>1117</v>
      </c>
      <c r="U471" s="4"/>
      <c r="V471" s="4"/>
      <c r="W471" s="4">
        <v>3</v>
      </c>
      <c r="X471" s="4"/>
      <c r="Y471" s="4"/>
      <c r="Z471" s="4" t="s">
        <v>16</v>
      </c>
      <c r="AA471" s="4"/>
      <c r="AB471" s="4"/>
    </row>
    <row r="472" spans="1:31" ht="60" customHeight="1" x14ac:dyDescent="0.25">
      <c r="A472" s="1">
        <v>40</v>
      </c>
      <c r="B472" s="4" t="s">
        <v>9</v>
      </c>
      <c r="C472" s="4"/>
      <c r="D472" s="4"/>
      <c r="E472" s="4" t="s">
        <v>10</v>
      </c>
      <c r="F472" s="4"/>
      <c r="G472" s="4"/>
      <c r="H472" s="5" t="s">
        <v>1118</v>
      </c>
      <c r="I472" s="5"/>
      <c r="J472" s="5"/>
      <c r="K472" s="4" t="s">
        <v>12</v>
      </c>
      <c r="L472" s="4"/>
      <c r="M472" s="4"/>
      <c r="N472" s="5" t="s">
        <v>1119</v>
      </c>
      <c r="O472" s="5"/>
      <c r="P472" s="5"/>
      <c r="Q472" s="4" t="s">
        <v>1120</v>
      </c>
      <c r="R472" s="4"/>
      <c r="S472" s="4"/>
      <c r="T472" s="4" t="s">
        <v>279</v>
      </c>
      <c r="U472" s="4"/>
      <c r="V472" s="4"/>
    </row>
    <row r="474" spans="1:31" ht="30" customHeight="1" x14ac:dyDescent="0.25">
      <c r="A474" s="1"/>
      <c r="B474" s="4" t="s">
        <v>0</v>
      </c>
      <c r="C474" s="4"/>
      <c r="D474" s="1"/>
      <c r="E474" s="4" t="s">
        <v>1</v>
      </c>
      <c r="F474" s="4"/>
      <c r="G474" s="1"/>
      <c r="H474" s="4" t="s">
        <v>2</v>
      </c>
      <c r="I474" s="4"/>
      <c r="J474" s="1"/>
      <c r="K474" s="4" t="s">
        <v>3</v>
      </c>
      <c r="L474" s="4"/>
      <c r="M474" s="1"/>
      <c r="N474" s="4" t="s">
        <v>4</v>
      </c>
      <c r="O474" s="4"/>
      <c r="P474" s="1"/>
      <c r="Q474" s="4" t="s">
        <v>5</v>
      </c>
      <c r="R474" s="4"/>
      <c r="S474" s="1"/>
      <c r="T474" s="4" t="s">
        <v>6</v>
      </c>
      <c r="U474" s="4"/>
      <c r="V474" s="1"/>
      <c r="W474" s="4" t="s">
        <v>7</v>
      </c>
      <c r="X474" s="4"/>
      <c r="Y474" s="1"/>
      <c r="Z474" s="4" t="s">
        <v>8</v>
      </c>
      <c r="AA474" s="4"/>
      <c r="AB474" s="1"/>
    </row>
    <row r="475" spans="1:31" ht="60" customHeight="1" x14ac:dyDescent="0.25">
      <c r="A475" s="1">
        <v>41</v>
      </c>
      <c r="B475" s="4" t="s">
        <v>9</v>
      </c>
      <c r="C475" s="4"/>
      <c r="D475" s="4"/>
      <c r="E475" s="4" t="s">
        <v>10</v>
      </c>
      <c r="F475" s="4"/>
      <c r="G475" s="4"/>
      <c r="H475" s="5" t="s">
        <v>1121</v>
      </c>
      <c r="I475" s="5"/>
      <c r="J475" s="5"/>
      <c r="K475" s="4" t="s">
        <v>12</v>
      </c>
      <c r="L475" s="4"/>
      <c r="M475" s="4"/>
      <c r="N475" s="5" t="s">
        <v>1122</v>
      </c>
      <c r="O475" s="5"/>
      <c r="P475" s="5"/>
      <c r="Q475" s="4" t="s">
        <v>1105</v>
      </c>
      <c r="R475" s="4"/>
      <c r="S475" s="4"/>
      <c r="T475" s="6">
        <v>36553</v>
      </c>
      <c r="U475" s="6"/>
      <c r="V475" s="6"/>
      <c r="W475" s="4">
        <v>3</v>
      </c>
      <c r="X475" s="4"/>
      <c r="Y475" s="4"/>
      <c r="Z475" s="4" t="s">
        <v>16</v>
      </c>
      <c r="AA475" s="4"/>
      <c r="AB475" s="4"/>
    </row>
    <row r="476" spans="1:31" ht="60" customHeight="1" x14ac:dyDescent="0.25">
      <c r="A476" s="1">
        <v>42</v>
      </c>
      <c r="B476" s="4" t="s">
        <v>9</v>
      </c>
      <c r="C476" s="4"/>
      <c r="D476" s="4"/>
      <c r="E476" s="4" t="s">
        <v>10</v>
      </c>
      <c r="F476" s="4"/>
      <c r="G476" s="4"/>
      <c r="H476" s="5" t="s">
        <v>1123</v>
      </c>
      <c r="I476" s="5"/>
      <c r="J476" s="5"/>
      <c r="K476" s="4" t="s">
        <v>12</v>
      </c>
      <c r="L476" s="4"/>
      <c r="M476" s="4"/>
      <c r="N476" s="5" t="s">
        <v>1124</v>
      </c>
      <c r="O476" s="5"/>
      <c r="P476" s="5"/>
      <c r="Q476" s="4" t="s">
        <v>1125</v>
      </c>
      <c r="R476" s="4"/>
      <c r="S476" s="4"/>
      <c r="T476" s="4" t="s">
        <v>64</v>
      </c>
      <c r="U476" s="4"/>
      <c r="V476" s="4"/>
      <c r="W476" s="4">
        <v>3</v>
      </c>
      <c r="X476" s="4"/>
      <c r="Y476" s="4"/>
      <c r="Z476" s="4" t="s">
        <v>16</v>
      </c>
      <c r="AA476" s="4"/>
      <c r="AB476" s="4"/>
    </row>
    <row r="477" spans="1:31" ht="60" customHeight="1" x14ac:dyDescent="0.25">
      <c r="A477" s="1">
        <v>43</v>
      </c>
      <c r="B477" s="4" t="s">
        <v>9</v>
      </c>
      <c r="C477" s="4"/>
      <c r="D477" s="4"/>
      <c r="E477" s="4" t="s">
        <v>10</v>
      </c>
      <c r="F477" s="4"/>
      <c r="G477" s="4"/>
      <c r="H477" s="5" t="s">
        <v>1126</v>
      </c>
      <c r="I477" s="5"/>
      <c r="J477" s="5"/>
      <c r="K477" s="4" t="s">
        <v>12</v>
      </c>
      <c r="L477" s="4"/>
      <c r="M477" s="4"/>
      <c r="N477" s="5" t="s">
        <v>1127</v>
      </c>
      <c r="O477" s="5"/>
      <c r="P477" s="5"/>
      <c r="Q477" s="4" t="s">
        <v>1111</v>
      </c>
      <c r="R477" s="4"/>
      <c r="S477" s="4"/>
      <c r="T477" s="4" t="s">
        <v>64</v>
      </c>
      <c r="U477" s="4"/>
      <c r="V477" s="4"/>
      <c r="W477" s="4">
        <v>3</v>
      </c>
      <c r="X477" s="4"/>
      <c r="Y477" s="4"/>
      <c r="Z477" s="4" t="s">
        <v>16</v>
      </c>
      <c r="AA477" s="4"/>
      <c r="AB477" s="4"/>
    </row>
    <row r="478" spans="1:31" ht="60" customHeight="1" x14ac:dyDescent="0.25">
      <c r="A478" s="1">
        <v>44</v>
      </c>
      <c r="B478" s="4" t="s">
        <v>9</v>
      </c>
      <c r="C478" s="4"/>
      <c r="D478" s="4"/>
      <c r="E478" s="4" t="s">
        <v>17</v>
      </c>
      <c r="F478" s="4"/>
      <c r="G478" s="4"/>
      <c r="H478" s="5" t="s">
        <v>1128</v>
      </c>
      <c r="I478" s="5"/>
      <c r="J478" s="5"/>
      <c r="K478" s="4" t="s">
        <v>12</v>
      </c>
      <c r="L478" s="4"/>
      <c r="M478" s="4"/>
      <c r="N478" s="5" t="s">
        <v>1129</v>
      </c>
      <c r="O478" s="5"/>
      <c r="P478" s="5"/>
      <c r="Q478" s="4" t="s">
        <v>1099</v>
      </c>
      <c r="R478" s="4"/>
      <c r="S478" s="4"/>
      <c r="T478" s="4" t="s">
        <v>1130</v>
      </c>
      <c r="U478" s="4"/>
      <c r="V478" s="4"/>
      <c r="W478" s="4">
        <v>3</v>
      </c>
      <c r="X478" s="4"/>
      <c r="Y478" s="4"/>
      <c r="Z478" s="4" t="s">
        <v>16</v>
      </c>
      <c r="AA478" s="4"/>
      <c r="AB478" s="4"/>
    </row>
    <row r="479" spans="1:31" ht="60" customHeight="1" x14ac:dyDescent="0.25">
      <c r="A479" s="1">
        <v>45</v>
      </c>
      <c r="B479" s="4" t="s">
        <v>9</v>
      </c>
      <c r="C479" s="4"/>
      <c r="D479" s="4"/>
      <c r="E479" s="4" t="s">
        <v>17</v>
      </c>
      <c r="F479" s="4"/>
      <c r="G479" s="4"/>
      <c r="H479" s="5" t="s">
        <v>1131</v>
      </c>
      <c r="I479" s="5"/>
      <c r="J479" s="5"/>
      <c r="K479" s="4" t="s">
        <v>12</v>
      </c>
      <c r="L479" s="4"/>
      <c r="M479" s="4"/>
      <c r="N479" s="5" t="s">
        <v>1132</v>
      </c>
      <c r="O479" s="5"/>
      <c r="P479" s="5"/>
      <c r="Q479" s="4" t="s">
        <v>1120</v>
      </c>
      <c r="R479" s="4"/>
      <c r="S479" s="4"/>
      <c r="T479" s="4" t="s">
        <v>1133</v>
      </c>
      <c r="U479" s="4"/>
      <c r="V479" s="4"/>
      <c r="W479" s="4">
        <v>3</v>
      </c>
      <c r="X479" s="4"/>
      <c r="Y479" s="4"/>
      <c r="Z479" s="4" t="s">
        <v>16</v>
      </c>
      <c r="AA479" s="4"/>
      <c r="AB479" s="4"/>
    </row>
    <row r="480" spans="1:31" ht="75" customHeight="1" x14ac:dyDescent="0.25">
      <c r="A480" s="1">
        <v>46</v>
      </c>
      <c r="B480" s="4" t="s">
        <v>9</v>
      </c>
      <c r="C480" s="4"/>
      <c r="D480" s="4"/>
      <c r="E480" s="4" t="s">
        <v>17</v>
      </c>
      <c r="F480" s="4"/>
      <c r="G480" s="4"/>
      <c r="H480" s="5" t="s">
        <v>1134</v>
      </c>
      <c r="I480" s="5"/>
      <c r="J480" s="5"/>
      <c r="K480" s="4" t="s">
        <v>12</v>
      </c>
      <c r="L480" s="4"/>
      <c r="M480" s="4"/>
      <c r="N480" s="5" t="s">
        <v>1135</v>
      </c>
      <c r="O480" s="5"/>
      <c r="P480" s="5"/>
      <c r="Q480" s="4" t="s">
        <v>1136</v>
      </c>
      <c r="R480" s="4"/>
      <c r="S480" s="4"/>
      <c r="T480" s="4" t="s">
        <v>1137</v>
      </c>
      <c r="U480" s="4"/>
      <c r="V480" s="4"/>
      <c r="W480" s="4">
        <v>3</v>
      </c>
      <c r="X480" s="4"/>
      <c r="Y480" s="4"/>
      <c r="Z480" s="4" t="s">
        <v>16</v>
      </c>
      <c r="AA480" s="4"/>
      <c r="AB480" s="4"/>
    </row>
    <row r="481" spans="1:28" ht="90" customHeight="1" x14ac:dyDescent="0.25">
      <c r="A481" s="1">
        <v>47</v>
      </c>
      <c r="B481" s="4" t="s">
        <v>9</v>
      </c>
      <c r="C481" s="4"/>
      <c r="D481" s="4"/>
      <c r="E481" s="4" t="s">
        <v>17</v>
      </c>
      <c r="F481" s="4"/>
      <c r="G481" s="4"/>
      <c r="H481" s="5" t="s">
        <v>1138</v>
      </c>
      <c r="I481" s="5"/>
      <c r="J481" s="5"/>
      <c r="K481" s="4" t="s">
        <v>12</v>
      </c>
      <c r="L481" s="4"/>
      <c r="M481" s="4"/>
      <c r="N481" s="5" t="s">
        <v>1139</v>
      </c>
      <c r="O481" s="5"/>
      <c r="P481" s="5"/>
      <c r="Q481" s="4" t="s">
        <v>1095</v>
      </c>
      <c r="R481" s="4"/>
      <c r="S481" s="4"/>
      <c r="T481" s="6">
        <v>36553</v>
      </c>
      <c r="U481" s="6"/>
      <c r="V481" s="6"/>
      <c r="W481" s="4">
        <v>3</v>
      </c>
      <c r="X481" s="4"/>
      <c r="Y481" s="4"/>
      <c r="Z481" s="4" t="s">
        <v>16</v>
      </c>
      <c r="AA481" s="4"/>
      <c r="AB481" s="4"/>
    </row>
    <row r="483" spans="1:28" ht="30" customHeight="1" x14ac:dyDescent="0.25">
      <c r="A483" s="1"/>
      <c r="B483" s="4" t="s">
        <v>0</v>
      </c>
      <c r="C483" s="4"/>
      <c r="D483" s="1"/>
      <c r="E483" s="4" t="s">
        <v>1</v>
      </c>
      <c r="F483" s="4"/>
      <c r="G483" s="1"/>
      <c r="H483" s="4" t="s">
        <v>2</v>
      </c>
      <c r="I483" s="4"/>
      <c r="J483" s="1"/>
      <c r="K483" s="4" t="s">
        <v>3</v>
      </c>
      <c r="L483" s="4"/>
      <c r="M483" s="1"/>
      <c r="N483" s="4" t="s">
        <v>4</v>
      </c>
      <c r="O483" s="4"/>
      <c r="P483" s="1"/>
      <c r="Q483" s="4" t="s">
        <v>5</v>
      </c>
      <c r="R483" s="4"/>
      <c r="S483" s="1"/>
      <c r="T483" s="4" t="s">
        <v>6</v>
      </c>
      <c r="U483" s="4"/>
      <c r="V483" s="1"/>
      <c r="W483" s="4" t="s">
        <v>7</v>
      </c>
      <c r="X483" s="4"/>
      <c r="Y483" s="1"/>
      <c r="Z483" s="4" t="s">
        <v>8</v>
      </c>
      <c r="AA483" s="4"/>
      <c r="AB483" s="1"/>
    </row>
    <row r="484" spans="1:28" ht="60" customHeight="1" x14ac:dyDescent="0.25">
      <c r="A484" s="1">
        <v>1</v>
      </c>
      <c r="B484" s="4" t="s">
        <v>9</v>
      </c>
      <c r="C484" s="4"/>
      <c r="D484" s="4"/>
      <c r="E484" s="4" t="s">
        <v>17</v>
      </c>
      <c r="F484" s="4"/>
      <c r="G484" s="4"/>
      <c r="H484" s="5" t="s">
        <v>1140</v>
      </c>
      <c r="I484" s="5"/>
      <c r="J484" s="5"/>
      <c r="K484" s="4" t="s">
        <v>12</v>
      </c>
      <c r="L484" s="4"/>
      <c r="M484" s="4"/>
      <c r="N484" s="5" t="s">
        <v>1141</v>
      </c>
      <c r="O484" s="5"/>
      <c r="P484" s="5"/>
      <c r="Q484" s="4" t="s">
        <v>1105</v>
      </c>
      <c r="R484" s="4"/>
      <c r="S484" s="4"/>
      <c r="T484" s="6">
        <v>36651</v>
      </c>
      <c r="U484" s="6"/>
      <c r="V484" s="6"/>
      <c r="W484" s="4"/>
      <c r="X484" s="4"/>
      <c r="Y484" s="4"/>
      <c r="Z484" s="4" t="s">
        <v>16</v>
      </c>
      <c r="AA484" s="4"/>
      <c r="AB484" s="4"/>
    </row>
    <row r="485" spans="1:28" ht="60" customHeight="1" x14ac:dyDescent="0.25">
      <c r="A485" s="1">
        <v>2</v>
      </c>
      <c r="B485" s="4" t="s">
        <v>9</v>
      </c>
      <c r="C485" s="4"/>
      <c r="D485" s="4"/>
      <c r="E485" s="4" t="s">
        <v>17</v>
      </c>
      <c r="F485" s="4"/>
      <c r="G485" s="4"/>
      <c r="H485" s="5" t="s">
        <v>1142</v>
      </c>
      <c r="I485" s="5"/>
      <c r="J485" s="5"/>
      <c r="K485" s="4" t="s">
        <v>12</v>
      </c>
      <c r="L485" s="4"/>
      <c r="M485" s="4"/>
      <c r="N485" s="5" t="s">
        <v>1143</v>
      </c>
      <c r="O485" s="5"/>
      <c r="P485" s="5"/>
      <c r="Q485" s="4" t="s">
        <v>1144</v>
      </c>
      <c r="R485" s="4"/>
      <c r="S485" s="4"/>
      <c r="T485" s="6">
        <v>36827</v>
      </c>
      <c r="U485" s="6"/>
      <c r="V485" s="6"/>
      <c r="W485" s="4">
        <v>4</v>
      </c>
      <c r="X485" s="4"/>
      <c r="Y485" s="4"/>
      <c r="Z485" s="4" t="s">
        <v>16</v>
      </c>
      <c r="AA485" s="4"/>
      <c r="AB485" s="4"/>
    </row>
    <row r="486" spans="1:28" ht="75" customHeight="1" x14ac:dyDescent="0.25">
      <c r="A486" s="1">
        <v>3</v>
      </c>
      <c r="B486" s="4" t="s">
        <v>9</v>
      </c>
      <c r="C486" s="4"/>
      <c r="D486" s="4"/>
      <c r="E486" s="4" t="s">
        <v>17</v>
      </c>
      <c r="F486" s="4"/>
      <c r="G486" s="4"/>
      <c r="H486" s="5" t="s">
        <v>1145</v>
      </c>
      <c r="I486" s="5"/>
      <c r="J486" s="5"/>
      <c r="K486" s="4" t="s">
        <v>12</v>
      </c>
      <c r="L486" s="4"/>
      <c r="M486" s="4"/>
      <c r="N486" s="5" t="s">
        <v>1146</v>
      </c>
      <c r="O486" s="5"/>
      <c r="P486" s="5"/>
      <c r="Q486" s="4" t="s">
        <v>1147</v>
      </c>
      <c r="R486" s="4"/>
      <c r="S486" s="4"/>
      <c r="T486" s="6">
        <v>36644</v>
      </c>
      <c r="U486" s="6"/>
      <c r="V486" s="6"/>
      <c r="W486" s="4">
        <v>4</v>
      </c>
      <c r="X486" s="4"/>
      <c r="Y486" s="4"/>
      <c r="Z486" s="4" t="s">
        <v>16</v>
      </c>
      <c r="AA486" s="4"/>
      <c r="AB486" s="4"/>
    </row>
    <row r="487" spans="1:28" ht="75" customHeight="1" x14ac:dyDescent="0.25">
      <c r="A487" s="1">
        <v>4</v>
      </c>
      <c r="B487" s="4" t="s">
        <v>9</v>
      </c>
      <c r="C487" s="4"/>
      <c r="D487" s="4"/>
      <c r="E487" s="4" t="s">
        <v>17</v>
      </c>
      <c r="F487" s="4"/>
      <c r="G487" s="4"/>
      <c r="H487" s="5" t="s">
        <v>1148</v>
      </c>
      <c r="I487" s="5"/>
      <c r="J487" s="5"/>
      <c r="K487" s="4" t="s">
        <v>12</v>
      </c>
      <c r="L487" s="4"/>
      <c r="M487" s="4"/>
      <c r="N487" s="5" t="s">
        <v>1149</v>
      </c>
      <c r="O487" s="5"/>
      <c r="P487" s="5"/>
      <c r="Q487" s="4" t="s">
        <v>1147</v>
      </c>
      <c r="R487" s="4"/>
      <c r="S487" s="4"/>
      <c r="T487" s="6">
        <v>36671</v>
      </c>
      <c r="U487" s="6"/>
      <c r="V487" s="6"/>
      <c r="W487" s="4">
        <v>4</v>
      </c>
      <c r="X487" s="4"/>
      <c r="Y487" s="4"/>
      <c r="Z487" s="4" t="s">
        <v>16</v>
      </c>
      <c r="AA487" s="4"/>
      <c r="AB487" s="4"/>
    </row>
    <row r="488" spans="1:28" ht="75" customHeight="1" x14ac:dyDescent="0.25">
      <c r="A488" s="1">
        <v>5</v>
      </c>
      <c r="B488" s="4" t="s">
        <v>9</v>
      </c>
      <c r="C488" s="4"/>
      <c r="D488" s="4"/>
      <c r="E488" s="4" t="s">
        <v>17</v>
      </c>
      <c r="F488" s="4"/>
      <c r="G488" s="4"/>
      <c r="H488" s="5" t="s">
        <v>1150</v>
      </c>
      <c r="I488" s="5"/>
      <c r="J488" s="5"/>
      <c r="K488" s="4" t="s">
        <v>12</v>
      </c>
      <c r="L488" s="4"/>
      <c r="M488" s="4"/>
      <c r="N488" s="5" t="s">
        <v>1151</v>
      </c>
      <c r="O488" s="5"/>
      <c r="P488" s="5"/>
      <c r="Q488" s="4" t="s">
        <v>1144</v>
      </c>
      <c r="R488" s="4"/>
      <c r="S488" s="4"/>
      <c r="T488" s="6">
        <v>36884</v>
      </c>
      <c r="U488" s="6"/>
      <c r="V488" s="6"/>
      <c r="W488" s="4">
        <v>4</v>
      </c>
      <c r="X488" s="4"/>
      <c r="Y488" s="4"/>
      <c r="Z488" s="4" t="s">
        <v>16</v>
      </c>
      <c r="AA488" s="4"/>
      <c r="AB488" s="4"/>
    </row>
    <row r="489" spans="1:28" ht="60" customHeight="1" x14ac:dyDescent="0.25">
      <c r="A489" s="1">
        <v>6</v>
      </c>
      <c r="B489" s="4" t="s">
        <v>9</v>
      </c>
      <c r="C489" s="4"/>
      <c r="D489" s="4"/>
      <c r="E489" s="4" t="s">
        <v>17</v>
      </c>
      <c r="F489" s="4"/>
      <c r="G489" s="4"/>
      <c r="H489" s="5" t="s">
        <v>1152</v>
      </c>
      <c r="I489" s="5"/>
      <c r="J489" s="5"/>
      <c r="K489" s="4" t="s">
        <v>12</v>
      </c>
      <c r="L489" s="4"/>
      <c r="M489" s="4"/>
      <c r="N489" s="5" t="s">
        <v>1153</v>
      </c>
      <c r="O489" s="5"/>
      <c r="P489" s="5"/>
      <c r="Q489" s="4" t="s">
        <v>1154</v>
      </c>
      <c r="R489" s="4"/>
      <c r="S489" s="4"/>
      <c r="T489" s="4" t="s">
        <v>1155</v>
      </c>
      <c r="U489" s="4"/>
      <c r="V489" s="4"/>
      <c r="W489" s="4">
        <v>4</v>
      </c>
      <c r="X489" s="4"/>
      <c r="Y489" s="4"/>
      <c r="Z489" s="4" t="s">
        <v>16</v>
      </c>
      <c r="AA489" s="4"/>
      <c r="AB489" s="4"/>
    </row>
    <row r="490" spans="1:28" ht="75" customHeight="1" x14ac:dyDescent="0.25">
      <c r="A490" s="1">
        <v>7</v>
      </c>
      <c r="B490" s="4" t="s">
        <v>9</v>
      </c>
      <c r="C490" s="4"/>
      <c r="D490" s="4"/>
      <c r="E490" s="4" t="s">
        <v>17</v>
      </c>
      <c r="F490" s="4"/>
      <c r="G490" s="4"/>
      <c r="H490" s="5" t="s">
        <v>1156</v>
      </c>
      <c r="I490" s="5"/>
      <c r="J490" s="5"/>
      <c r="K490" s="4" t="s">
        <v>12</v>
      </c>
      <c r="L490" s="4"/>
      <c r="M490" s="4"/>
      <c r="N490" s="5" t="s">
        <v>1157</v>
      </c>
      <c r="O490" s="5"/>
      <c r="P490" s="5"/>
      <c r="Q490" s="4" t="s">
        <v>1154</v>
      </c>
      <c r="R490" s="4"/>
      <c r="S490" s="4"/>
      <c r="T490" s="4" t="s">
        <v>1158</v>
      </c>
      <c r="U490" s="4"/>
      <c r="V490" s="4"/>
    </row>
    <row r="492" spans="1:28" ht="30" customHeight="1" x14ac:dyDescent="0.25">
      <c r="A492" s="1"/>
      <c r="B492" s="4" t="s">
        <v>0</v>
      </c>
      <c r="C492" s="4"/>
      <c r="D492" s="1"/>
      <c r="E492" s="4" t="s">
        <v>1</v>
      </c>
      <c r="F492" s="4"/>
      <c r="G492" s="1"/>
      <c r="H492" s="4" t="s">
        <v>2</v>
      </c>
      <c r="I492" s="4"/>
      <c r="J492" s="1"/>
      <c r="K492" s="4" t="s">
        <v>3</v>
      </c>
      <c r="L492" s="4"/>
      <c r="M492" s="1"/>
      <c r="N492" s="4" t="s">
        <v>4</v>
      </c>
      <c r="O492" s="4"/>
      <c r="P492" s="1"/>
      <c r="Q492" s="4" t="s">
        <v>5</v>
      </c>
      <c r="R492" s="4"/>
      <c r="S492" s="1"/>
      <c r="T492" s="4" t="s">
        <v>6</v>
      </c>
      <c r="U492" s="4"/>
      <c r="V492" s="1"/>
      <c r="W492" s="4" t="s">
        <v>7</v>
      </c>
      <c r="X492" s="4"/>
      <c r="Y492" s="1"/>
      <c r="Z492" s="4" t="s">
        <v>8</v>
      </c>
      <c r="AA492" s="4"/>
      <c r="AB492" s="1"/>
    </row>
    <row r="493" spans="1:28" ht="75" customHeight="1" x14ac:dyDescent="0.25">
      <c r="A493" s="1">
        <v>1</v>
      </c>
      <c r="B493" s="4" t="s">
        <v>9</v>
      </c>
      <c r="C493" s="4"/>
      <c r="D493" s="4"/>
      <c r="E493" s="4" t="s">
        <v>17</v>
      </c>
      <c r="F493" s="4"/>
      <c r="G493" s="4"/>
      <c r="H493" s="5" t="s">
        <v>1159</v>
      </c>
      <c r="I493" s="5"/>
      <c r="J493" s="5"/>
      <c r="K493" s="4" t="s">
        <v>12</v>
      </c>
      <c r="L493" s="4"/>
      <c r="M493" s="4"/>
      <c r="N493" s="5" t="s">
        <v>1160</v>
      </c>
      <c r="O493" s="5"/>
      <c r="P493" s="5"/>
      <c r="Q493" s="4" t="s">
        <v>1161</v>
      </c>
      <c r="R493" s="4"/>
      <c r="S493" s="4"/>
      <c r="T493" s="6">
        <v>36644</v>
      </c>
      <c r="U493" s="6"/>
      <c r="V493" s="6"/>
      <c r="W493" s="4">
        <v>4</v>
      </c>
      <c r="X493" s="4"/>
      <c r="Y493" s="4"/>
      <c r="Z493" s="4" t="s">
        <v>16</v>
      </c>
      <c r="AA493" s="4"/>
      <c r="AB493" s="4"/>
    </row>
    <row r="494" spans="1:28" ht="75" customHeight="1" x14ac:dyDescent="0.25">
      <c r="A494" s="1">
        <v>2</v>
      </c>
      <c r="B494" s="4" t="s">
        <v>9</v>
      </c>
      <c r="C494" s="4"/>
      <c r="D494" s="4"/>
      <c r="E494" s="4" t="s">
        <v>17</v>
      </c>
      <c r="F494" s="4"/>
      <c r="G494" s="4"/>
      <c r="H494" s="5" t="s">
        <v>1162</v>
      </c>
      <c r="I494" s="5"/>
      <c r="J494" s="5"/>
      <c r="K494" s="4" t="s">
        <v>12</v>
      </c>
      <c r="L494" s="4"/>
      <c r="M494" s="4"/>
      <c r="N494" s="5" t="s">
        <v>1163</v>
      </c>
      <c r="O494" s="5"/>
      <c r="P494" s="5"/>
      <c r="Q494" s="4" t="s">
        <v>1161</v>
      </c>
      <c r="R494" s="4"/>
      <c r="S494" s="4"/>
      <c r="T494" s="6">
        <v>36600</v>
      </c>
      <c r="U494" s="6"/>
      <c r="V494" s="6"/>
      <c r="W494" s="4">
        <v>4</v>
      </c>
      <c r="X494" s="4"/>
      <c r="Y494" s="4"/>
      <c r="Z494" s="4" t="s">
        <v>16</v>
      </c>
      <c r="AA494" s="4"/>
      <c r="AB494" s="4"/>
    </row>
    <row r="495" spans="1:28" ht="75" customHeight="1" x14ac:dyDescent="0.25">
      <c r="A495" s="1">
        <v>3</v>
      </c>
      <c r="B495" s="4" t="s">
        <v>9</v>
      </c>
      <c r="C495" s="4"/>
      <c r="D495" s="4"/>
      <c r="E495" s="4" t="s">
        <v>17</v>
      </c>
      <c r="F495" s="4"/>
      <c r="G495" s="4"/>
      <c r="H495" s="5" t="s">
        <v>1164</v>
      </c>
      <c r="I495" s="5"/>
      <c r="J495" s="5"/>
      <c r="K495" s="4" t="s">
        <v>12</v>
      </c>
      <c r="L495" s="4"/>
      <c r="M495" s="4"/>
      <c r="N495" s="5" t="s">
        <v>1165</v>
      </c>
      <c r="O495" s="5"/>
      <c r="P495" s="5"/>
      <c r="Q495" s="4" t="s">
        <v>1166</v>
      </c>
      <c r="R495" s="4"/>
      <c r="S495" s="4"/>
      <c r="T495" s="6">
        <v>36697</v>
      </c>
      <c r="U495" s="6"/>
      <c r="V495" s="6"/>
      <c r="W495" s="4">
        <v>4</v>
      </c>
      <c r="X495" s="4"/>
      <c r="Y495" s="4"/>
      <c r="Z495" s="4" t="s">
        <v>16</v>
      </c>
      <c r="AA495" s="4"/>
      <c r="AB495" s="4"/>
    </row>
    <row r="496" spans="1:28" ht="75" customHeight="1" x14ac:dyDescent="0.25">
      <c r="A496" s="1">
        <v>4</v>
      </c>
      <c r="B496" s="4" t="s">
        <v>9</v>
      </c>
      <c r="C496" s="4"/>
      <c r="D496" s="4"/>
      <c r="E496" s="4" t="s">
        <v>10</v>
      </c>
      <c r="F496" s="4"/>
      <c r="G496" s="4"/>
      <c r="H496" s="5" t="s">
        <v>1167</v>
      </c>
      <c r="I496" s="5"/>
      <c r="J496" s="5"/>
      <c r="K496" s="4" t="s">
        <v>12</v>
      </c>
      <c r="L496" s="4"/>
      <c r="M496" s="4"/>
      <c r="N496" s="5" t="s">
        <v>1168</v>
      </c>
      <c r="O496" s="5"/>
      <c r="P496" s="5"/>
      <c r="Q496" s="4" t="s">
        <v>239</v>
      </c>
      <c r="R496" s="4"/>
      <c r="S496" s="4"/>
      <c r="T496" s="4" t="s">
        <v>387</v>
      </c>
      <c r="U496" s="4"/>
      <c r="V496" s="4"/>
      <c r="W496" s="4">
        <v>4</v>
      </c>
      <c r="X496" s="4"/>
      <c r="Y496" s="4"/>
      <c r="Z496" s="4" t="s">
        <v>16</v>
      </c>
      <c r="AA496" s="4"/>
      <c r="AB496" s="4"/>
    </row>
    <row r="497" spans="1:28" ht="75" customHeight="1" x14ac:dyDescent="0.25">
      <c r="A497" s="1">
        <v>5</v>
      </c>
      <c r="B497" s="4" t="s">
        <v>9</v>
      </c>
      <c r="C497" s="4"/>
      <c r="D497" s="4"/>
      <c r="E497" s="4" t="s">
        <v>10</v>
      </c>
      <c r="F497" s="4"/>
      <c r="G497" s="4"/>
      <c r="H497" s="5" t="s">
        <v>1169</v>
      </c>
      <c r="I497" s="5"/>
      <c r="J497" s="5"/>
      <c r="K497" s="4" t="s">
        <v>12</v>
      </c>
      <c r="L497" s="4"/>
      <c r="M497" s="4"/>
      <c r="N497" s="5" t="s">
        <v>1170</v>
      </c>
      <c r="O497" s="5"/>
      <c r="P497" s="5"/>
      <c r="Q497" s="4" t="s">
        <v>242</v>
      </c>
      <c r="R497" s="4"/>
      <c r="S497" s="4"/>
      <c r="T497" s="4" t="s">
        <v>387</v>
      </c>
      <c r="U497" s="4"/>
      <c r="V497" s="4"/>
      <c r="W497" s="4">
        <v>4</v>
      </c>
      <c r="X497" s="4"/>
      <c r="Y497" s="4"/>
      <c r="Z497" s="4" t="s">
        <v>16</v>
      </c>
      <c r="AA497" s="4"/>
      <c r="AB497" s="4"/>
    </row>
    <row r="498" spans="1:28" ht="75" customHeight="1" x14ac:dyDescent="0.25">
      <c r="A498" s="1">
        <v>6</v>
      </c>
      <c r="B498" s="4" t="s">
        <v>9</v>
      </c>
      <c r="C498" s="4"/>
      <c r="D498" s="4"/>
      <c r="E498" s="4" t="s">
        <v>17</v>
      </c>
      <c r="F498" s="4"/>
      <c r="G498" s="4"/>
      <c r="H498" s="5" t="s">
        <v>1171</v>
      </c>
      <c r="I498" s="5"/>
      <c r="J498" s="5"/>
      <c r="K498" s="4" t="s">
        <v>12</v>
      </c>
      <c r="L498" s="4"/>
      <c r="M498" s="4"/>
      <c r="N498" s="5" t="s">
        <v>1172</v>
      </c>
      <c r="O498" s="5"/>
      <c r="P498" s="5"/>
      <c r="Q498" s="4" t="s">
        <v>1173</v>
      </c>
      <c r="R498" s="4"/>
      <c r="S498" s="4"/>
      <c r="T498" s="6">
        <v>36829</v>
      </c>
      <c r="U498" s="6"/>
      <c r="V498" s="6"/>
      <c r="W498" s="4">
        <v>4</v>
      </c>
      <c r="X498" s="4"/>
      <c r="Y498" s="4"/>
      <c r="Z498" s="4" t="s">
        <v>16</v>
      </c>
      <c r="AA498" s="4"/>
      <c r="AB498" s="4"/>
    </row>
    <row r="499" spans="1:28" ht="75" customHeight="1" x14ac:dyDescent="0.25">
      <c r="A499" s="1">
        <v>7</v>
      </c>
      <c r="B499" s="4" t="s">
        <v>9</v>
      </c>
      <c r="C499" s="4"/>
      <c r="D499" s="4"/>
      <c r="E499" s="4" t="s">
        <v>10</v>
      </c>
      <c r="F499" s="4"/>
      <c r="G499" s="4"/>
      <c r="H499" s="5" t="s">
        <v>1174</v>
      </c>
      <c r="I499" s="5"/>
      <c r="J499" s="5"/>
      <c r="K499" s="4" t="s">
        <v>12</v>
      </c>
      <c r="L499" s="4"/>
      <c r="M499" s="4"/>
      <c r="N499" s="5" t="s">
        <v>1175</v>
      </c>
      <c r="O499" s="5"/>
      <c r="P499" s="5"/>
      <c r="Q499" s="4" t="s">
        <v>1176</v>
      </c>
      <c r="R499" s="4"/>
      <c r="S499" s="4"/>
      <c r="T499" s="4" t="s">
        <v>387</v>
      </c>
      <c r="U499" s="4"/>
      <c r="V499" s="4"/>
      <c r="W499" s="4">
        <v>4</v>
      </c>
      <c r="X499" s="4"/>
      <c r="Y499" s="4"/>
      <c r="Z499" s="4" t="s">
        <v>16</v>
      </c>
      <c r="AA499" s="4"/>
      <c r="AB499" s="4"/>
    </row>
    <row r="500" spans="1:28" ht="90" customHeight="1" x14ac:dyDescent="0.25">
      <c r="A500" s="1">
        <v>8</v>
      </c>
      <c r="B500" s="4" t="s">
        <v>9</v>
      </c>
      <c r="C500" s="4"/>
      <c r="D500" s="4"/>
      <c r="E500" s="4" t="s">
        <v>17</v>
      </c>
      <c r="F500" s="4"/>
      <c r="G500" s="4"/>
      <c r="H500" s="5" t="s">
        <v>1177</v>
      </c>
      <c r="I500" s="5"/>
      <c r="J500" s="5"/>
      <c r="K500" s="4" t="s">
        <v>12</v>
      </c>
      <c r="L500" s="4"/>
      <c r="M500" s="4"/>
      <c r="N500" s="4" t="s">
        <v>1178</v>
      </c>
      <c r="O500" s="4"/>
      <c r="P500" s="4"/>
      <c r="Q500" s="4" t="s">
        <v>1179</v>
      </c>
      <c r="R500" s="4"/>
      <c r="S500" s="4"/>
      <c r="T500" s="6">
        <v>36555</v>
      </c>
      <c r="U500" s="6"/>
      <c r="V500" s="6"/>
      <c r="W500" s="4">
        <v>4</v>
      </c>
      <c r="X500" s="4"/>
      <c r="Y500" s="4"/>
      <c r="Z500" s="4" t="s">
        <v>16</v>
      </c>
      <c r="AA500" s="4"/>
      <c r="AB500" s="4"/>
    </row>
    <row r="501" spans="1:28" ht="75" customHeight="1" x14ac:dyDescent="0.25">
      <c r="A501" s="1">
        <v>9</v>
      </c>
      <c r="B501" s="4" t="s">
        <v>9</v>
      </c>
      <c r="C501" s="4"/>
      <c r="D501" s="4"/>
      <c r="E501" s="4" t="s">
        <v>17</v>
      </c>
      <c r="F501" s="4"/>
      <c r="G501" s="4"/>
      <c r="H501" s="5" t="s">
        <v>1180</v>
      </c>
      <c r="I501" s="5"/>
      <c r="J501" s="5"/>
      <c r="K501" s="4" t="s">
        <v>12</v>
      </c>
      <c r="L501" s="4"/>
      <c r="M501" s="4"/>
      <c r="N501" s="5" t="s">
        <v>1181</v>
      </c>
      <c r="O501" s="5"/>
      <c r="P501" s="5"/>
      <c r="Q501" s="4" t="s">
        <v>1182</v>
      </c>
      <c r="R501" s="4"/>
      <c r="S501" s="4"/>
      <c r="T501" s="4" t="s">
        <v>383</v>
      </c>
      <c r="U501" s="4"/>
      <c r="V501" s="4"/>
      <c r="W501" s="4">
        <v>4</v>
      </c>
      <c r="X501" s="4"/>
      <c r="Y501" s="4"/>
      <c r="Z501" s="4" t="s">
        <v>16</v>
      </c>
      <c r="AA501" s="4"/>
      <c r="AB501" s="4"/>
    </row>
    <row r="502" spans="1:28" ht="60" customHeight="1" x14ac:dyDescent="0.25">
      <c r="A502" s="1">
        <v>10</v>
      </c>
      <c r="B502" s="4" t="s">
        <v>9</v>
      </c>
      <c r="C502" s="4"/>
      <c r="D502" s="4"/>
      <c r="E502" s="4" t="s">
        <v>10</v>
      </c>
      <c r="F502" s="4"/>
      <c r="G502" s="4"/>
      <c r="H502" s="5" t="s">
        <v>1183</v>
      </c>
      <c r="I502" s="5"/>
      <c r="J502" s="5"/>
      <c r="K502" s="4" t="s">
        <v>12</v>
      </c>
      <c r="L502" s="4"/>
      <c r="M502" s="4"/>
      <c r="N502" s="5" t="s">
        <v>1184</v>
      </c>
      <c r="O502" s="5"/>
      <c r="P502" s="5"/>
      <c r="Q502" s="4" t="s">
        <v>1182</v>
      </c>
      <c r="R502" s="4"/>
      <c r="S502" s="4"/>
      <c r="T502" s="4" t="s">
        <v>387</v>
      </c>
      <c r="U502" s="4"/>
      <c r="V502" s="4"/>
      <c r="W502" s="4">
        <v>4</v>
      </c>
      <c r="X502" s="4"/>
      <c r="Y502" s="4"/>
      <c r="Z502" s="4" t="s">
        <v>16</v>
      </c>
      <c r="AA502" s="4"/>
      <c r="AB502" s="4"/>
    </row>
    <row r="503" spans="1:28" ht="60" customHeight="1" x14ac:dyDescent="0.25">
      <c r="A503" s="1">
        <v>11</v>
      </c>
      <c r="B503" s="4" t="s">
        <v>9</v>
      </c>
      <c r="C503" s="4"/>
      <c r="D503" s="4"/>
      <c r="E503" s="4" t="s">
        <v>17</v>
      </c>
      <c r="F503" s="4"/>
      <c r="G503" s="4"/>
      <c r="H503" s="5" t="s">
        <v>1185</v>
      </c>
      <c r="I503" s="5"/>
      <c r="J503" s="5"/>
      <c r="K503" s="4" t="s">
        <v>12</v>
      </c>
      <c r="L503" s="4"/>
      <c r="M503" s="4"/>
      <c r="N503" s="5" t="s">
        <v>1186</v>
      </c>
      <c r="O503" s="5"/>
      <c r="P503" s="5"/>
      <c r="Q503" s="4" t="s">
        <v>1187</v>
      </c>
      <c r="R503" s="4"/>
      <c r="S503" s="4"/>
      <c r="T503" s="6">
        <v>36666</v>
      </c>
      <c r="U503" s="6"/>
      <c r="V503" s="6"/>
      <c r="W503" s="4">
        <v>4</v>
      </c>
      <c r="X503" s="4"/>
      <c r="Y503" s="4"/>
      <c r="Z503" s="4" t="s">
        <v>16</v>
      </c>
      <c r="AA503" s="4"/>
      <c r="AB503" s="4"/>
    </row>
    <row r="504" spans="1:28" ht="105" customHeight="1" x14ac:dyDescent="0.25">
      <c r="A504" s="1">
        <v>12</v>
      </c>
      <c r="B504" s="4" t="s">
        <v>9</v>
      </c>
      <c r="C504" s="4"/>
      <c r="D504" s="4"/>
      <c r="E504" s="4" t="s">
        <v>10</v>
      </c>
      <c r="F504" s="4"/>
      <c r="G504" s="4"/>
      <c r="H504" s="5" t="s">
        <v>1188</v>
      </c>
      <c r="I504" s="5"/>
      <c r="J504" s="5"/>
      <c r="K504" s="4" t="s">
        <v>12</v>
      </c>
      <c r="L504" s="4"/>
      <c r="M504" s="4"/>
      <c r="N504" s="5" t="s">
        <v>1189</v>
      </c>
      <c r="O504" s="5"/>
      <c r="P504" s="5"/>
      <c r="Q504" s="4" t="s">
        <v>1190</v>
      </c>
      <c r="R504" s="4"/>
      <c r="S504" s="4"/>
      <c r="T504" s="4" t="s">
        <v>419</v>
      </c>
      <c r="U504" s="4"/>
      <c r="V504" s="4"/>
      <c r="W504" s="4">
        <v>4</v>
      </c>
      <c r="X504" s="4"/>
      <c r="Y504" s="4"/>
      <c r="Z504" s="4" t="s">
        <v>16</v>
      </c>
      <c r="AA504" s="4"/>
      <c r="AB504" s="4"/>
    </row>
    <row r="505" spans="1:28" ht="90" customHeight="1" x14ac:dyDescent="0.25">
      <c r="A505" s="1">
        <v>13</v>
      </c>
      <c r="B505" s="4" t="s">
        <v>9</v>
      </c>
      <c r="C505" s="4"/>
      <c r="D505" s="4"/>
      <c r="E505" s="4" t="s">
        <v>17</v>
      </c>
      <c r="F505" s="4"/>
      <c r="G505" s="4"/>
      <c r="H505" s="5" t="s">
        <v>1191</v>
      </c>
      <c r="I505" s="5"/>
      <c r="J505" s="5"/>
      <c r="K505" s="4" t="s">
        <v>12</v>
      </c>
      <c r="L505" s="4"/>
      <c r="M505" s="4"/>
      <c r="N505" s="5" t="s">
        <v>1192</v>
      </c>
      <c r="O505" s="5"/>
      <c r="P505" s="5"/>
      <c r="Q505" s="4" t="s">
        <v>1187</v>
      </c>
      <c r="R505" s="4"/>
      <c r="S505" s="4"/>
      <c r="T505" s="6">
        <v>36615</v>
      </c>
      <c r="U505" s="6"/>
      <c r="V505" s="6"/>
      <c r="W505" s="4">
        <v>4</v>
      </c>
      <c r="X505" s="4"/>
      <c r="Y505" s="4"/>
      <c r="Z505" s="4" t="s">
        <v>16</v>
      </c>
      <c r="AA505" s="4"/>
      <c r="AB505" s="4"/>
    </row>
    <row r="506" spans="1:28" ht="120" customHeight="1" x14ac:dyDescent="0.25">
      <c r="A506" s="1">
        <v>14</v>
      </c>
      <c r="B506" s="4" t="s">
        <v>9</v>
      </c>
      <c r="C506" s="4"/>
      <c r="D506" s="4"/>
      <c r="E506" s="4" t="s">
        <v>17</v>
      </c>
      <c r="F506" s="4"/>
      <c r="G506" s="4"/>
      <c r="H506" s="5" t="s">
        <v>1193</v>
      </c>
      <c r="I506" s="5"/>
      <c r="J506" s="5"/>
      <c r="K506" s="4" t="s">
        <v>12</v>
      </c>
      <c r="L506" s="4"/>
      <c r="M506" s="4"/>
      <c r="N506" s="5" t="s">
        <v>1194</v>
      </c>
      <c r="O506" s="5"/>
      <c r="P506" s="5"/>
      <c r="Q506" s="4" t="s">
        <v>1195</v>
      </c>
      <c r="R506" s="4"/>
      <c r="S506" s="4"/>
      <c r="T506" s="6">
        <v>36553</v>
      </c>
      <c r="U506" s="6"/>
      <c r="V506" s="6"/>
      <c r="W506" s="4">
        <v>4</v>
      </c>
      <c r="X506" s="4"/>
      <c r="Y506" s="4"/>
      <c r="Z506" s="4" t="s">
        <v>16</v>
      </c>
      <c r="AA506" s="4"/>
      <c r="AB506" s="4"/>
    </row>
    <row r="507" spans="1:28" ht="75" customHeight="1" x14ac:dyDescent="0.25">
      <c r="A507" s="1">
        <v>15</v>
      </c>
      <c r="B507" s="4" t="s">
        <v>9</v>
      </c>
      <c r="C507" s="4"/>
      <c r="D507" s="4"/>
      <c r="E507" s="4" t="s">
        <v>17</v>
      </c>
      <c r="F507" s="4"/>
      <c r="G507" s="4"/>
      <c r="H507" s="5" t="s">
        <v>1196</v>
      </c>
      <c r="I507" s="5"/>
      <c r="J507" s="5"/>
      <c r="K507" s="4" t="s">
        <v>12</v>
      </c>
      <c r="L507" s="4"/>
      <c r="M507" s="4"/>
      <c r="N507" s="5" t="s">
        <v>1197</v>
      </c>
      <c r="O507" s="5"/>
      <c r="P507" s="5"/>
      <c r="Q507" s="4" t="s">
        <v>239</v>
      </c>
      <c r="R507" s="4"/>
      <c r="S507" s="4"/>
      <c r="T507" s="4" t="s">
        <v>279</v>
      </c>
      <c r="U507" s="4"/>
      <c r="V507" s="4"/>
      <c r="W507" s="4">
        <v>4</v>
      </c>
      <c r="X507" s="4"/>
      <c r="Y507" s="4"/>
      <c r="Z507" s="4" t="s">
        <v>16</v>
      </c>
      <c r="AA507" s="4"/>
      <c r="AB507" s="4"/>
    </row>
    <row r="508" spans="1:28" ht="90" customHeight="1" x14ac:dyDescent="0.25">
      <c r="A508" s="1">
        <v>16</v>
      </c>
      <c r="B508" s="4" t="s">
        <v>9</v>
      </c>
      <c r="C508" s="4"/>
      <c r="D508" s="4"/>
      <c r="E508" s="4" t="s">
        <v>10</v>
      </c>
      <c r="F508" s="4"/>
      <c r="G508" s="4"/>
      <c r="H508" s="5" t="s">
        <v>1198</v>
      </c>
      <c r="I508" s="5"/>
      <c r="J508" s="5"/>
      <c r="K508" s="4" t="s">
        <v>12</v>
      </c>
      <c r="L508" s="4"/>
      <c r="M508" s="4"/>
      <c r="N508" s="5" t="s">
        <v>1199</v>
      </c>
      <c r="O508" s="5"/>
      <c r="P508" s="5"/>
      <c r="Q508" s="4" t="s">
        <v>1200</v>
      </c>
      <c r="R508" s="4"/>
      <c r="S508" s="4"/>
      <c r="T508" s="6">
        <v>36555</v>
      </c>
      <c r="U508" s="6"/>
      <c r="V508" s="6"/>
      <c r="W508" s="4">
        <v>4</v>
      </c>
      <c r="X508" s="4"/>
      <c r="Y508" s="4"/>
      <c r="Z508" s="4" t="s">
        <v>16</v>
      </c>
      <c r="AA508" s="4"/>
      <c r="AB508" s="4"/>
    </row>
    <row r="509" spans="1:28" ht="75" customHeight="1" x14ac:dyDescent="0.25">
      <c r="A509" s="1">
        <v>17</v>
      </c>
      <c r="B509" s="4" t="s">
        <v>9</v>
      </c>
      <c r="C509" s="4"/>
      <c r="D509" s="4"/>
      <c r="E509" s="4" t="s">
        <v>17</v>
      </c>
      <c r="F509" s="4"/>
      <c r="G509" s="4"/>
      <c r="H509" s="5" t="s">
        <v>1201</v>
      </c>
      <c r="I509" s="5"/>
      <c r="J509" s="5"/>
      <c r="K509" s="4" t="s">
        <v>12</v>
      </c>
      <c r="L509" s="4"/>
      <c r="M509" s="4"/>
      <c r="N509" s="5" t="s">
        <v>1202</v>
      </c>
      <c r="O509" s="5"/>
      <c r="P509" s="5"/>
      <c r="Q509" s="4" t="s">
        <v>1187</v>
      </c>
      <c r="R509" s="4"/>
      <c r="S509" s="4"/>
      <c r="T509" s="6">
        <v>36829</v>
      </c>
      <c r="U509" s="6"/>
      <c r="V509" s="6"/>
      <c r="W509" s="4">
        <v>4</v>
      </c>
      <c r="X509" s="4"/>
      <c r="Y509" s="4"/>
      <c r="Z509" s="4" t="s">
        <v>16</v>
      </c>
      <c r="AA509" s="4"/>
      <c r="AB509" s="4"/>
    </row>
    <row r="510" spans="1:28" ht="120" customHeight="1" x14ac:dyDescent="0.25">
      <c r="A510" s="1">
        <v>18</v>
      </c>
      <c r="B510" s="4" t="s">
        <v>9</v>
      </c>
      <c r="C510" s="4"/>
      <c r="D510" s="4"/>
      <c r="E510" s="4" t="s">
        <v>17</v>
      </c>
      <c r="F510" s="4"/>
      <c r="G510" s="4"/>
      <c r="H510" s="5" t="s">
        <v>1203</v>
      </c>
      <c r="I510" s="5"/>
      <c r="J510" s="5"/>
      <c r="K510" s="4" t="s">
        <v>12</v>
      </c>
      <c r="L510" s="4"/>
      <c r="M510" s="4"/>
      <c r="N510" s="5" t="s">
        <v>1204</v>
      </c>
      <c r="O510" s="5"/>
      <c r="P510" s="5"/>
      <c r="Q510" s="4" t="s">
        <v>1205</v>
      </c>
      <c r="R510" s="4"/>
      <c r="S510" s="4"/>
      <c r="T510" s="6">
        <v>36615</v>
      </c>
      <c r="U510" s="6"/>
      <c r="V510" s="6"/>
      <c r="W510" s="4">
        <v>4</v>
      </c>
      <c r="X510" s="4"/>
      <c r="Y510" s="4"/>
      <c r="Z510" s="4" t="s">
        <v>16</v>
      </c>
      <c r="AA510" s="4"/>
      <c r="AB510" s="4"/>
    </row>
    <row r="511" spans="1:28" ht="90" customHeight="1" x14ac:dyDescent="0.25">
      <c r="A511" s="1">
        <v>19</v>
      </c>
      <c r="B511" s="4" t="s">
        <v>9</v>
      </c>
      <c r="C511" s="4"/>
      <c r="D511" s="4"/>
      <c r="E511" s="4" t="s">
        <v>17</v>
      </c>
      <c r="F511" s="4"/>
      <c r="G511" s="4"/>
      <c r="H511" s="5" t="s">
        <v>1206</v>
      </c>
      <c r="I511" s="5"/>
      <c r="J511" s="5"/>
      <c r="K511" s="4" t="s">
        <v>12</v>
      </c>
      <c r="L511" s="4"/>
      <c r="M511" s="4"/>
      <c r="N511" s="5" t="s">
        <v>1207</v>
      </c>
      <c r="O511" s="5"/>
      <c r="P511" s="5"/>
      <c r="Q511" s="4" t="s">
        <v>1208</v>
      </c>
      <c r="R511" s="4"/>
      <c r="S511" s="4"/>
      <c r="T511" s="6">
        <v>36581</v>
      </c>
      <c r="U511" s="6"/>
      <c r="V511" s="6"/>
      <c r="W511" s="4">
        <v>4</v>
      </c>
      <c r="X511" s="4"/>
      <c r="Y511" s="4"/>
      <c r="Z511" s="4" t="s">
        <v>16</v>
      </c>
      <c r="AA511" s="4"/>
      <c r="AB511" s="4"/>
    </row>
    <row r="512" spans="1:28" ht="120" customHeight="1" x14ac:dyDescent="0.25">
      <c r="A512" s="1">
        <v>20</v>
      </c>
      <c r="B512" s="4" t="s">
        <v>9</v>
      </c>
      <c r="C512" s="4"/>
      <c r="D512" s="4"/>
      <c r="E512" s="4" t="s">
        <v>17</v>
      </c>
      <c r="F512" s="4"/>
      <c r="G512" s="4"/>
      <c r="H512" s="5" t="s">
        <v>1209</v>
      </c>
      <c r="I512" s="5"/>
      <c r="J512" s="5"/>
      <c r="K512" s="4" t="s">
        <v>12</v>
      </c>
      <c r="L512" s="4"/>
      <c r="M512" s="4"/>
      <c r="N512" s="5" t="s">
        <v>1210</v>
      </c>
      <c r="O512" s="5"/>
      <c r="P512" s="5"/>
      <c r="Q512" s="4" t="s">
        <v>420</v>
      </c>
      <c r="R512" s="4"/>
      <c r="S512" s="4"/>
      <c r="T512" s="6">
        <v>36615</v>
      </c>
      <c r="U512" s="6"/>
      <c r="V512" s="6"/>
    </row>
    <row r="514" spans="1:31" ht="30" customHeight="1" x14ac:dyDescent="0.25">
      <c r="A514" s="1"/>
      <c r="B514" s="4" t="s">
        <v>0</v>
      </c>
      <c r="C514" s="4"/>
      <c r="D514" s="1"/>
      <c r="E514" s="4" t="s">
        <v>1</v>
      </c>
      <c r="F514" s="4"/>
      <c r="G514" s="1"/>
      <c r="H514" s="4" t="s">
        <v>2</v>
      </c>
      <c r="I514" s="4"/>
      <c r="J514" s="1"/>
      <c r="K514" s="4" t="s">
        <v>3</v>
      </c>
      <c r="L514" s="4"/>
      <c r="M514" s="1"/>
      <c r="N514" s="4" t="s">
        <v>4</v>
      </c>
      <c r="O514" s="4"/>
      <c r="P514" s="1"/>
      <c r="Q514" s="4" t="s">
        <v>5</v>
      </c>
      <c r="R514" s="4"/>
      <c r="S514" s="1"/>
      <c r="T514" s="4" t="s">
        <v>6</v>
      </c>
      <c r="U514" s="4"/>
      <c r="V514" s="1"/>
      <c r="W514" s="4" t="s">
        <v>7</v>
      </c>
      <c r="X514" s="4"/>
      <c r="Y514" s="1"/>
      <c r="Z514" s="4" t="s">
        <v>8</v>
      </c>
      <c r="AA514" s="4"/>
      <c r="AB514" s="1"/>
    </row>
    <row r="515" spans="1:31" ht="60" customHeight="1" x14ac:dyDescent="0.25">
      <c r="A515" s="1">
        <v>21</v>
      </c>
      <c r="B515" s="4" t="s">
        <v>9</v>
      </c>
      <c r="C515" s="4"/>
      <c r="D515" s="4"/>
      <c r="E515" s="4" t="s">
        <v>17</v>
      </c>
      <c r="F515" s="4"/>
      <c r="G515" s="4"/>
      <c r="H515" s="5" t="s">
        <v>1211</v>
      </c>
      <c r="I515" s="5"/>
      <c r="J515" s="5"/>
      <c r="K515" s="4" t="s">
        <v>12</v>
      </c>
      <c r="L515" s="4"/>
      <c r="M515" s="4"/>
      <c r="N515" s="5" t="s">
        <v>1212</v>
      </c>
      <c r="O515" s="5"/>
      <c r="P515" s="5"/>
      <c r="Q515" s="4" t="s">
        <v>1179</v>
      </c>
      <c r="R515" s="4"/>
      <c r="S515" s="4"/>
      <c r="T515" s="6">
        <v>36581</v>
      </c>
      <c r="U515" s="6"/>
      <c r="V515" s="6"/>
      <c r="W515" s="4">
        <v>4</v>
      </c>
      <c r="X515" s="4"/>
      <c r="Y515" s="4"/>
      <c r="Z515" s="4" t="s">
        <v>16</v>
      </c>
      <c r="AA515" s="4"/>
      <c r="AB515" s="4"/>
    </row>
    <row r="516" spans="1:31" ht="105" customHeight="1" x14ac:dyDescent="0.25">
      <c r="A516" s="1">
        <v>22</v>
      </c>
      <c r="B516" s="4" t="s">
        <v>9</v>
      </c>
      <c r="C516" s="4"/>
      <c r="D516" s="4"/>
      <c r="E516" s="4" t="s">
        <v>17</v>
      </c>
      <c r="F516" s="4"/>
      <c r="G516" s="4"/>
      <c r="H516" s="5" t="s">
        <v>1213</v>
      </c>
      <c r="I516" s="5"/>
      <c r="J516" s="5"/>
      <c r="K516" s="4" t="s">
        <v>12</v>
      </c>
      <c r="L516" s="4"/>
      <c r="M516" s="4"/>
      <c r="N516" s="5" t="s">
        <v>1214</v>
      </c>
      <c r="O516" s="5"/>
      <c r="P516" s="5"/>
      <c r="Q516" s="4" t="s">
        <v>1195</v>
      </c>
      <c r="R516" s="4"/>
      <c r="S516" s="4"/>
      <c r="T516" s="4" t="s">
        <v>1215</v>
      </c>
      <c r="U516" s="4"/>
      <c r="V516" s="4"/>
      <c r="W516" s="4">
        <v>4</v>
      </c>
      <c r="X516" s="4"/>
      <c r="Y516" s="4"/>
      <c r="Z516" s="4" t="s">
        <v>16</v>
      </c>
      <c r="AA516" s="4"/>
      <c r="AB516" s="4"/>
      <c r="AD516">
        <v>9</v>
      </c>
      <c r="AE516">
        <v>31</v>
      </c>
    </row>
    <row r="517" spans="1:31" ht="195" customHeight="1" x14ac:dyDescent="0.25">
      <c r="A517" s="1">
        <v>23</v>
      </c>
      <c r="B517" s="4" t="s">
        <v>9</v>
      </c>
      <c r="C517" s="4"/>
      <c r="D517" s="4"/>
      <c r="E517" s="4" t="s">
        <v>17</v>
      </c>
      <c r="F517" s="4"/>
      <c r="G517" s="4"/>
      <c r="H517" s="5" t="s">
        <v>1216</v>
      </c>
      <c r="I517" s="5"/>
      <c r="J517" s="5"/>
      <c r="K517" s="4" t="s">
        <v>12</v>
      </c>
      <c r="L517" s="4"/>
      <c r="M517" s="4"/>
      <c r="N517" s="4" t="s">
        <v>1217</v>
      </c>
      <c r="O517" s="4"/>
      <c r="P517" s="4"/>
      <c r="Q517" s="4" t="s">
        <v>1200</v>
      </c>
      <c r="R517" s="4"/>
      <c r="S517" s="4"/>
      <c r="T517" s="6">
        <v>36727</v>
      </c>
      <c r="U517" s="6"/>
      <c r="V517" s="6"/>
      <c r="W517" s="4">
        <v>4</v>
      </c>
      <c r="X517" s="4"/>
      <c r="Y517" s="4"/>
      <c r="Z517" s="4" t="s">
        <v>16</v>
      </c>
      <c r="AA517" s="4"/>
      <c r="AB517" s="4"/>
    </row>
    <row r="518" spans="1:31" ht="135" customHeight="1" x14ac:dyDescent="0.25">
      <c r="A518" s="1">
        <v>24</v>
      </c>
      <c r="B518" s="4" t="s">
        <v>9</v>
      </c>
      <c r="C518" s="4"/>
      <c r="D518" s="4"/>
      <c r="E518" s="4" t="s">
        <v>17</v>
      </c>
      <c r="F518" s="4"/>
      <c r="G518" s="4"/>
      <c r="H518" s="5" t="s">
        <v>1218</v>
      </c>
      <c r="I518" s="5"/>
      <c r="J518" s="5"/>
      <c r="K518" s="4" t="s">
        <v>12</v>
      </c>
      <c r="L518" s="4"/>
      <c r="M518" s="4"/>
      <c r="N518" s="4" t="s">
        <v>1219</v>
      </c>
      <c r="O518" s="4"/>
      <c r="P518" s="4"/>
      <c r="Q518" s="4" t="s">
        <v>1179</v>
      </c>
      <c r="R518" s="4"/>
      <c r="S518" s="4"/>
      <c r="T518" s="4" t="s">
        <v>564</v>
      </c>
      <c r="U518" s="4"/>
      <c r="V518" s="4"/>
      <c r="W518" s="4">
        <v>4</v>
      </c>
      <c r="X518" s="4"/>
      <c r="Y518" s="4"/>
      <c r="Z518" s="4" t="s">
        <v>16</v>
      </c>
      <c r="AA518" s="4"/>
      <c r="AB518" s="4"/>
    </row>
    <row r="519" spans="1:31" ht="90" customHeight="1" x14ac:dyDescent="0.25">
      <c r="A519" s="1">
        <v>25</v>
      </c>
      <c r="B519" s="4" t="s">
        <v>9</v>
      </c>
      <c r="C519" s="4"/>
      <c r="D519" s="4"/>
      <c r="E519" s="4" t="s">
        <v>10</v>
      </c>
      <c r="F519" s="4"/>
      <c r="G519" s="4"/>
      <c r="H519" s="5" t="s">
        <v>1220</v>
      </c>
      <c r="I519" s="5"/>
      <c r="J519" s="5"/>
      <c r="K519" s="4" t="s">
        <v>12</v>
      </c>
      <c r="L519" s="4"/>
      <c r="M519" s="4"/>
      <c r="N519" s="5" t="s">
        <v>1221</v>
      </c>
      <c r="O519" s="5"/>
      <c r="P519" s="5"/>
      <c r="Q519" s="4" t="s">
        <v>1176</v>
      </c>
      <c r="R519" s="4"/>
      <c r="S519" s="4"/>
      <c r="T519" s="4" t="e">
        <f>-6 / 30 / 0</f>
        <v>#DIV/0!</v>
      </c>
      <c r="U519" s="4"/>
      <c r="V519" s="4"/>
      <c r="W519" s="4">
        <v>4</v>
      </c>
      <c r="X519" s="4"/>
      <c r="Y519" s="4"/>
      <c r="Z519" s="4" t="s">
        <v>16</v>
      </c>
      <c r="AA519" s="4"/>
      <c r="AB519" s="4"/>
    </row>
    <row r="520" spans="1:31" ht="120" customHeight="1" x14ac:dyDescent="0.25">
      <c r="A520" s="1">
        <v>26</v>
      </c>
      <c r="B520" s="4" t="s">
        <v>9</v>
      </c>
      <c r="C520" s="4"/>
      <c r="D520" s="4"/>
      <c r="E520" s="4" t="s">
        <v>17</v>
      </c>
      <c r="F520" s="4"/>
      <c r="G520" s="4"/>
      <c r="H520" s="5" t="s">
        <v>1222</v>
      </c>
      <c r="I520" s="5"/>
      <c r="J520" s="5"/>
      <c r="K520" s="4" t="s">
        <v>12</v>
      </c>
      <c r="L520" s="4"/>
      <c r="M520" s="4"/>
      <c r="N520" s="5" t="s">
        <v>1223</v>
      </c>
      <c r="O520" s="5"/>
      <c r="P520" s="5"/>
      <c r="Q520" s="4" t="s">
        <v>1224</v>
      </c>
      <c r="R520" s="4"/>
      <c r="S520" s="4"/>
      <c r="T520" s="6">
        <v>36610</v>
      </c>
      <c r="U520" s="6"/>
      <c r="V520" s="6"/>
      <c r="W520" s="4">
        <v>4</v>
      </c>
      <c r="X520" s="4"/>
      <c r="Y520" s="4"/>
      <c r="Z520" s="4" t="s">
        <v>16</v>
      </c>
      <c r="AA520" s="4"/>
      <c r="AB520" s="4"/>
    </row>
    <row r="521" spans="1:31" ht="150" customHeight="1" x14ac:dyDescent="0.25">
      <c r="A521" s="1">
        <v>27</v>
      </c>
      <c r="B521" s="4" t="s">
        <v>9</v>
      </c>
      <c r="C521" s="4"/>
      <c r="D521" s="4"/>
      <c r="E521" s="4" t="s">
        <v>10</v>
      </c>
      <c r="F521" s="4"/>
      <c r="G521" s="4"/>
      <c r="H521" s="5" t="s">
        <v>1225</v>
      </c>
      <c r="I521" s="5"/>
      <c r="J521" s="5"/>
      <c r="K521" s="4" t="s">
        <v>12</v>
      </c>
      <c r="L521" s="4"/>
      <c r="M521" s="4"/>
      <c r="N521" s="5" t="s">
        <v>1226</v>
      </c>
      <c r="O521" s="5"/>
      <c r="P521" s="5"/>
      <c r="Q521" s="4" t="s">
        <v>1190</v>
      </c>
      <c r="R521" s="4"/>
      <c r="S521" s="4"/>
      <c r="T521" s="4" t="s">
        <v>419</v>
      </c>
      <c r="U521" s="4"/>
      <c r="V521" s="4"/>
      <c r="W521" s="4">
        <v>4</v>
      </c>
      <c r="X521" s="4"/>
      <c r="Y521" s="4"/>
      <c r="Z521" s="4" t="s">
        <v>16</v>
      </c>
      <c r="AA521" s="4"/>
      <c r="AB521" s="4"/>
    </row>
    <row r="522" spans="1:31" ht="105" customHeight="1" x14ac:dyDescent="0.25">
      <c r="A522" s="1">
        <v>28</v>
      </c>
      <c r="B522" s="4" t="s">
        <v>9</v>
      </c>
      <c r="C522" s="4"/>
      <c r="D522" s="4"/>
      <c r="E522" s="4" t="s">
        <v>17</v>
      </c>
      <c r="F522" s="4"/>
      <c r="G522" s="4"/>
      <c r="H522" s="5" t="s">
        <v>1227</v>
      </c>
      <c r="I522" s="5"/>
      <c r="J522" s="5"/>
      <c r="K522" s="4" t="s">
        <v>12</v>
      </c>
      <c r="L522" s="4"/>
      <c r="M522" s="4"/>
      <c r="N522" s="5" t="s">
        <v>1228</v>
      </c>
      <c r="O522" s="5"/>
      <c r="P522" s="5"/>
      <c r="Q522" s="4" t="s">
        <v>1176</v>
      </c>
      <c r="R522" s="4"/>
      <c r="S522" s="4"/>
      <c r="T522" s="6">
        <v>36676</v>
      </c>
      <c r="U522" s="6"/>
      <c r="V522" s="6"/>
      <c r="W522" s="4">
        <v>4</v>
      </c>
      <c r="X522" s="4"/>
      <c r="Y522" s="4"/>
      <c r="Z522" s="4" t="s">
        <v>16</v>
      </c>
      <c r="AA522" s="4"/>
      <c r="AB522" s="4"/>
    </row>
    <row r="523" spans="1:31" ht="120" customHeight="1" x14ac:dyDescent="0.25">
      <c r="A523" s="1">
        <v>29</v>
      </c>
      <c r="B523" s="4" t="s">
        <v>9</v>
      </c>
      <c r="C523" s="4"/>
      <c r="D523" s="4"/>
      <c r="E523" s="4" t="s">
        <v>17</v>
      </c>
      <c r="F523" s="4"/>
      <c r="G523" s="4"/>
      <c r="H523" s="5" t="s">
        <v>1229</v>
      </c>
      <c r="I523" s="5"/>
      <c r="J523" s="5"/>
      <c r="K523" s="4" t="s">
        <v>12</v>
      </c>
      <c r="L523" s="4"/>
      <c r="M523" s="4"/>
      <c r="N523" s="5" t="s">
        <v>1230</v>
      </c>
      <c r="O523" s="5"/>
      <c r="P523" s="5"/>
      <c r="Q523" s="4" t="s">
        <v>1182</v>
      </c>
      <c r="R523" s="4"/>
      <c r="S523" s="4"/>
      <c r="T523" s="6">
        <v>36885</v>
      </c>
      <c r="U523" s="6"/>
      <c r="V523" s="6"/>
      <c r="W523" s="4">
        <v>4</v>
      </c>
      <c r="X523" s="4"/>
      <c r="Y523" s="4"/>
      <c r="Z523" s="4" t="s">
        <v>16</v>
      </c>
      <c r="AA523" s="4"/>
      <c r="AB523" s="4"/>
    </row>
    <row r="524" spans="1:31" ht="90" customHeight="1" x14ac:dyDescent="0.25">
      <c r="A524" s="1">
        <v>30</v>
      </c>
      <c r="B524" s="4" t="s">
        <v>9</v>
      </c>
      <c r="C524" s="4"/>
      <c r="D524" s="4"/>
      <c r="E524" s="4" t="s">
        <v>17</v>
      </c>
      <c r="F524" s="4"/>
      <c r="G524" s="4"/>
      <c r="H524" s="5" t="s">
        <v>1231</v>
      </c>
      <c r="I524" s="5"/>
      <c r="J524" s="5"/>
      <c r="K524" s="4" t="s">
        <v>12</v>
      </c>
      <c r="L524" s="4"/>
      <c r="M524" s="4"/>
      <c r="N524" s="4" t="s">
        <v>247</v>
      </c>
      <c r="O524" s="4"/>
      <c r="P524" s="4"/>
      <c r="Q524" s="4" t="s">
        <v>1195</v>
      </c>
      <c r="R524" s="4"/>
      <c r="S524" s="4"/>
      <c r="T524" s="6">
        <v>36687</v>
      </c>
      <c r="U524" s="6"/>
      <c r="V524" s="6"/>
      <c r="W524" s="4">
        <v>1</v>
      </c>
      <c r="X524" s="4"/>
      <c r="Y524" s="4"/>
      <c r="Z524" s="4" t="s">
        <v>16</v>
      </c>
      <c r="AA524" s="4"/>
      <c r="AB524" s="4"/>
    </row>
    <row r="525" spans="1:31" ht="60" customHeight="1" x14ac:dyDescent="0.25">
      <c r="A525" s="1">
        <v>31</v>
      </c>
      <c r="B525" s="4" t="s">
        <v>9</v>
      </c>
      <c r="C525" s="4"/>
      <c r="D525" s="4"/>
      <c r="E525" s="4" t="s">
        <v>17</v>
      </c>
      <c r="F525" s="4"/>
      <c r="G525" s="4"/>
      <c r="H525" s="5" t="s">
        <v>1232</v>
      </c>
      <c r="I525" s="5"/>
      <c r="J525" s="5"/>
      <c r="K525" s="4" t="s">
        <v>12</v>
      </c>
      <c r="L525" s="4"/>
      <c r="M525" s="4"/>
      <c r="N525" s="4" t="s">
        <v>1233</v>
      </c>
      <c r="O525" s="4"/>
      <c r="P525" s="4"/>
      <c r="Q525" s="4" t="s">
        <v>1195</v>
      </c>
      <c r="R525" s="4"/>
      <c r="S525" s="4"/>
      <c r="T525" s="4" t="s">
        <v>1234</v>
      </c>
      <c r="U525" s="4"/>
      <c r="V525" s="4"/>
      <c r="W525" s="4">
        <v>1</v>
      </c>
      <c r="X525" s="4"/>
      <c r="Y525" s="4"/>
      <c r="Z525" s="4" t="s">
        <v>16</v>
      </c>
      <c r="AA525" s="4"/>
      <c r="AB525" s="4"/>
    </row>
    <row r="526" spans="1:31" ht="90" customHeight="1" x14ac:dyDescent="0.25">
      <c r="A526" s="1">
        <v>32</v>
      </c>
      <c r="B526" s="4" t="s">
        <v>9</v>
      </c>
      <c r="C526" s="4"/>
      <c r="D526" s="4"/>
      <c r="E526" s="4" t="s">
        <v>17</v>
      </c>
      <c r="F526" s="4"/>
      <c r="G526" s="4"/>
      <c r="H526" s="5" t="s">
        <v>1235</v>
      </c>
      <c r="I526" s="5"/>
      <c r="J526" s="5"/>
      <c r="K526" s="4" t="s">
        <v>12</v>
      </c>
      <c r="L526" s="4"/>
      <c r="M526" s="4"/>
      <c r="N526" s="4" t="s">
        <v>247</v>
      </c>
      <c r="O526" s="4"/>
      <c r="P526" s="4"/>
      <c r="Q526" s="4" t="s">
        <v>1195</v>
      </c>
      <c r="R526" s="4"/>
      <c r="S526" s="4"/>
      <c r="T526" s="6">
        <v>36590</v>
      </c>
      <c r="U526" s="6"/>
      <c r="V526" s="6"/>
      <c r="W526" s="4">
        <v>4</v>
      </c>
      <c r="X526" s="4"/>
      <c r="Y526" s="4"/>
      <c r="Z526" s="4" t="s">
        <v>16</v>
      </c>
      <c r="AA526" s="4"/>
      <c r="AB526" s="4"/>
    </row>
    <row r="527" spans="1:31" ht="90" customHeight="1" x14ac:dyDescent="0.25">
      <c r="A527" s="1">
        <v>33</v>
      </c>
      <c r="B527" s="4" t="s">
        <v>9</v>
      </c>
      <c r="C527" s="4"/>
      <c r="D527" s="4"/>
      <c r="E527" s="4" t="s">
        <v>17</v>
      </c>
      <c r="F527" s="4"/>
      <c r="G527" s="4"/>
      <c r="H527" s="5" t="s">
        <v>1236</v>
      </c>
      <c r="I527" s="5"/>
      <c r="J527" s="5"/>
      <c r="K527" s="4" t="s">
        <v>12</v>
      </c>
      <c r="L527" s="4"/>
      <c r="M527" s="4"/>
      <c r="N527" s="4" t="s">
        <v>247</v>
      </c>
      <c r="O527" s="4"/>
      <c r="P527" s="4"/>
      <c r="Q527" s="4" t="s">
        <v>1182</v>
      </c>
      <c r="R527" s="4"/>
      <c r="S527" s="4"/>
      <c r="T527" s="6">
        <v>36590</v>
      </c>
      <c r="U527" s="6"/>
      <c r="V527" s="6"/>
      <c r="W527" s="4">
        <v>4</v>
      </c>
      <c r="X527" s="4"/>
      <c r="Y527" s="4"/>
      <c r="Z527" s="4" t="s">
        <v>16</v>
      </c>
      <c r="AA527" s="4"/>
      <c r="AB527" s="4"/>
    </row>
    <row r="528" spans="1:31" ht="90" customHeight="1" x14ac:dyDescent="0.25">
      <c r="A528" s="1">
        <v>34</v>
      </c>
      <c r="B528" s="4" t="s">
        <v>9</v>
      </c>
      <c r="C528" s="4"/>
      <c r="D528" s="4"/>
      <c r="E528" s="4" t="s">
        <v>17</v>
      </c>
      <c r="F528" s="4"/>
      <c r="G528" s="4"/>
      <c r="H528" s="5" t="s">
        <v>1237</v>
      </c>
      <c r="I528" s="5"/>
      <c r="J528" s="5"/>
      <c r="K528" s="4" t="s">
        <v>12</v>
      </c>
      <c r="L528" s="4"/>
      <c r="M528" s="4"/>
      <c r="N528" s="4" t="s">
        <v>247</v>
      </c>
      <c r="O528" s="4"/>
      <c r="P528" s="4"/>
      <c r="Q528" s="4" t="s">
        <v>1205</v>
      </c>
      <c r="R528" s="4"/>
      <c r="S528" s="4"/>
      <c r="T528" s="6">
        <v>36590</v>
      </c>
      <c r="U528" s="6"/>
      <c r="V528" s="6"/>
      <c r="W528" s="4">
        <v>4</v>
      </c>
      <c r="X528" s="4"/>
      <c r="Y528" s="4"/>
      <c r="Z528" s="4" t="s">
        <v>16</v>
      </c>
      <c r="AA528" s="4"/>
      <c r="AB528" s="4"/>
    </row>
    <row r="530" spans="1:28" ht="30" customHeight="1" x14ac:dyDescent="0.25">
      <c r="A530" s="1"/>
      <c r="B530" s="4" t="s">
        <v>0</v>
      </c>
      <c r="C530" s="4"/>
      <c r="D530" s="1"/>
      <c r="E530" s="4" t="s">
        <v>1</v>
      </c>
      <c r="F530" s="4"/>
      <c r="G530" s="1"/>
      <c r="H530" s="4" t="s">
        <v>2</v>
      </c>
      <c r="I530" s="4"/>
      <c r="J530" s="1"/>
      <c r="K530" s="4" t="s">
        <v>3</v>
      </c>
      <c r="L530" s="4"/>
      <c r="M530" s="1"/>
      <c r="N530" s="4" t="s">
        <v>4</v>
      </c>
      <c r="O530" s="4"/>
      <c r="P530" s="1"/>
      <c r="Q530" s="4" t="s">
        <v>5</v>
      </c>
      <c r="R530" s="4"/>
      <c r="S530" s="1"/>
      <c r="T530" s="4" t="s">
        <v>6</v>
      </c>
      <c r="U530" s="4"/>
      <c r="V530" s="1"/>
      <c r="W530" s="4" t="s">
        <v>7</v>
      </c>
      <c r="X530" s="4"/>
      <c r="Y530" s="1"/>
      <c r="Z530" s="4" t="s">
        <v>8</v>
      </c>
      <c r="AA530" s="4"/>
      <c r="AB530" s="1"/>
    </row>
    <row r="531" spans="1:28" ht="90" customHeight="1" x14ac:dyDescent="0.25">
      <c r="A531" s="1">
        <v>1</v>
      </c>
      <c r="B531" s="4" t="s">
        <v>9</v>
      </c>
      <c r="C531" s="4"/>
      <c r="D531" s="4"/>
      <c r="E531" s="4" t="s">
        <v>17</v>
      </c>
      <c r="F531" s="4"/>
      <c r="G531" s="4"/>
      <c r="H531" s="5" t="s">
        <v>1238</v>
      </c>
      <c r="I531" s="5"/>
      <c r="J531" s="5"/>
      <c r="K531" s="4" t="s">
        <v>12</v>
      </c>
      <c r="L531" s="4"/>
      <c r="M531" s="4"/>
      <c r="N531" s="5" t="s">
        <v>1239</v>
      </c>
      <c r="O531" s="5"/>
      <c r="P531" s="5"/>
      <c r="Q531" s="4" t="s">
        <v>1240</v>
      </c>
      <c r="R531" s="4"/>
      <c r="S531" s="4"/>
      <c r="T531" s="6">
        <v>36555</v>
      </c>
      <c r="U531" s="6"/>
      <c r="V531" s="6"/>
      <c r="W531" s="4">
        <v>4</v>
      </c>
      <c r="X531" s="4"/>
      <c r="Y531" s="4"/>
      <c r="Z531" s="4" t="s">
        <v>16</v>
      </c>
      <c r="AA531" s="4"/>
      <c r="AB531" s="4"/>
    </row>
    <row r="532" spans="1:28" ht="120" customHeight="1" x14ac:dyDescent="0.25">
      <c r="A532" s="1">
        <v>2</v>
      </c>
      <c r="B532" s="4" t="s">
        <v>9</v>
      </c>
      <c r="C532" s="4"/>
      <c r="D532" s="4"/>
      <c r="E532" s="4" t="s">
        <v>10</v>
      </c>
      <c r="F532" s="4"/>
      <c r="G532" s="4"/>
      <c r="H532" s="5" t="s">
        <v>1241</v>
      </c>
      <c r="I532" s="5"/>
      <c r="J532" s="5"/>
      <c r="K532" s="4" t="s">
        <v>12</v>
      </c>
      <c r="L532" s="4"/>
      <c r="M532" s="4"/>
      <c r="N532" s="5" t="s">
        <v>1242</v>
      </c>
      <c r="O532" s="5"/>
      <c r="P532" s="5"/>
      <c r="Q532" s="4" t="s">
        <v>1243</v>
      </c>
      <c r="R532" s="4"/>
      <c r="S532" s="4"/>
      <c r="T532" s="4" t="s">
        <v>383</v>
      </c>
      <c r="U532" s="4"/>
      <c r="V532" s="4"/>
      <c r="W532" s="4">
        <v>4</v>
      </c>
      <c r="X532" s="4"/>
      <c r="Y532" s="4"/>
      <c r="Z532" s="4" t="s">
        <v>16</v>
      </c>
      <c r="AA532" s="4"/>
      <c r="AB532" s="4"/>
    </row>
    <row r="533" spans="1:28" ht="120" customHeight="1" x14ac:dyDescent="0.25">
      <c r="A533" s="1">
        <v>3</v>
      </c>
      <c r="B533" s="4" t="s">
        <v>9</v>
      </c>
      <c r="C533" s="4"/>
      <c r="D533" s="4"/>
      <c r="E533" s="4" t="s">
        <v>10</v>
      </c>
      <c r="F533" s="4"/>
      <c r="G533" s="4"/>
      <c r="H533" s="5" t="s">
        <v>1244</v>
      </c>
      <c r="I533" s="5"/>
      <c r="J533" s="5"/>
      <c r="K533" s="4" t="s">
        <v>12</v>
      </c>
      <c r="L533" s="4"/>
      <c r="M533" s="4"/>
      <c r="N533" s="5" t="s">
        <v>1245</v>
      </c>
      <c r="O533" s="5"/>
      <c r="P533" s="5"/>
      <c r="Q533" s="4" t="s">
        <v>1246</v>
      </c>
      <c r="R533" s="4"/>
      <c r="S533" s="4"/>
      <c r="T533" s="6">
        <v>36610</v>
      </c>
      <c r="U533" s="6"/>
      <c r="V533" s="6"/>
      <c r="W533" s="4">
        <v>4</v>
      </c>
      <c r="X533" s="4"/>
      <c r="Y533" s="4"/>
      <c r="Z533" s="4" t="s">
        <v>16</v>
      </c>
      <c r="AA533" s="4"/>
      <c r="AB533" s="4"/>
    </row>
    <row r="534" spans="1:28" ht="120" customHeight="1" x14ac:dyDescent="0.25">
      <c r="A534" s="1">
        <v>4</v>
      </c>
      <c r="B534" s="4" t="s">
        <v>9</v>
      </c>
      <c r="C534" s="4"/>
      <c r="D534" s="4"/>
      <c r="E534" s="4" t="s">
        <v>17</v>
      </c>
      <c r="F534" s="4"/>
      <c r="G534" s="4"/>
      <c r="H534" s="5" t="s">
        <v>1247</v>
      </c>
      <c r="I534" s="5"/>
      <c r="J534" s="5"/>
      <c r="K534" s="4" t="s">
        <v>12</v>
      </c>
      <c r="L534" s="4"/>
      <c r="M534" s="4"/>
      <c r="N534" s="5" t="s">
        <v>1248</v>
      </c>
      <c r="O534" s="5"/>
      <c r="P534" s="5"/>
      <c r="Q534" s="4" t="s">
        <v>1249</v>
      </c>
      <c r="R534" s="4"/>
      <c r="S534" s="4"/>
      <c r="T534" s="6">
        <v>36545</v>
      </c>
      <c r="U534" s="6"/>
      <c r="V534" s="6"/>
      <c r="W534" s="4">
        <v>4</v>
      </c>
      <c r="X534" s="4"/>
      <c r="Y534" s="4"/>
      <c r="Z534" s="4" t="s">
        <v>16</v>
      </c>
      <c r="AA534" s="4"/>
      <c r="AB534" s="4"/>
    </row>
    <row r="535" spans="1:28" ht="120" customHeight="1" x14ac:dyDescent="0.25">
      <c r="A535" s="1">
        <v>5</v>
      </c>
      <c r="B535" s="4" t="s">
        <v>9</v>
      </c>
      <c r="C535" s="4"/>
      <c r="D535" s="4"/>
      <c r="E535" s="4" t="s">
        <v>17</v>
      </c>
      <c r="F535" s="4"/>
      <c r="G535" s="4"/>
      <c r="H535" s="5" t="s">
        <v>1250</v>
      </c>
      <c r="I535" s="5"/>
      <c r="J535" s="5"/>
      <c r="K535" s="4" t="s">
        <v>12</v>
      </c>
      <c r="L535" s="4"/>
      <c r="M535" s="4"/>
      <c r="N535" s="5" t="s">
        <v>1251</v>
      </c>
      <c r="O535" s="5"/>
      <c r="P535" s="5"/>
      <c r="Q535" s="4" t="s">
        <v>1252</v>
      </c>
      <c r="R535" s="4"/>
      <c r="S535" s="4"/>
      <c r="T535" s="6">
        <v>36576</v>
      </c>
      <c r="U535" s="6"/>
      <c r="V535" s="6"/>
      <c r="W535" s="4">
        <v>4</v>
      </c>
      <c r="X535" s="4"/>
      <c r="Y535" s="4"/>
      <c r="Z535" s="4" t="s">
        <v>16</v>
      </c>
      <c r="AA535" s="4"/>
      <c r="AB535" s="4"/>
    </row>
    <row r="536" spans="1:28" ht="120" customHeight="1" x14ac:dyDescent="0.25">
      <c r="A536" s="1">
        <v>6</v>
      </c>
      <c r="B536" s="4" t="s">
        <v>9</v>
      </c>
      <c r="C536" s="4"/>
      <c r="D536" s="4"/>
      <c r="E536" s="4" t="s">
        <v>17</v>
      </c>
      <c r="F536" s="4"/>
      <c r="G536" s="4"/>
      <c r="H536" s="5" t="s">
        <v>1253</v>
      </c>
      <c r="I536" s="5"/>
      <c r="J536" s="5"/>
      <c r="K536" s="4" t="s">
        <v>12</v>
      </c>
      <c r="L536" s="4"/>
      <c r="M536" s="4"/>
      <c r="N536" s="5" t="s">
        <v>1254</v>
      </c>
      <c r="O536" s="5"/>
      <c r="P536" s="5"/>
      <c r="Q536" s="4" t="s">
        <v>1255</v>
      </c>
      <c r="R536" s="4"/>
      <c r="S536" s="4"/>
      <c r="T536" s="6">
        <v>36545</v>
      </c>
      <c r="U536" s="6"/>
      <c r="V536" s="6"/>
      <c r="W536" s="4">
        <v>4</v>
      </c>
      <c r="X536" s="4"/>
      <c r="Y536" s="4"/>
      <c r="Z536" s="4" t="s">
        <v>16</v>
      </c>
      <c r="AA536" s="4"/>
      <c r="AB536" s="4"/>
    </row>
    <row r="537" spans="1:28" ht="120" customHeight="1" x14ac:dyDescent="0.25">
      <c r="A537" s="1">
        <v>7</v>
      </c>
      <c r="B537" s="4" t="s">
        <v>9</v>
      </c>
      <c r="C537" s="4"/>
      <c r="D537" s="4"/>
      <c r="E537" s="4" t="s">
        <v>17</v>
      </c>
      <c r="F537" s="4"/>
      <c r="G537" s="4"/>
      <c r="H537" s="5" t="s">
        <v>1256</v>
      </c>
      <c r="I537" s="5"/>
      <c r="J537" s="5"/>
      <c r="K537" s="4" t="s">
        <v>12</v>
      </c>
      <c r="L537" s="4"/>
      <c r="M537" s="4"/>
      <c r="N537" s="5" t="s">
        <v>1257</v>
      </c>
      <c r="O537" s="5"/>
      <c r="P537" s="5"/>
      <c r="Q537" s="4" t="s">
        <v>1258</v>
      </c>
      <c r="R537" s="4"/>
      <c r="S537" s="4"/>
      <c r="T537" s="6">
        <v>36666</v>
      </c>
      <c r="U537" s="6"/>
      <c r="V537" s="6"/>
      <c r="W537" s="4">
        <v>4</v>
      </c>
      <c r="X537" s="4"/>
      <c r="Y537" s="4"/>
      <c r="Z537" s="4" t="s">
        <v>16</v>
      </c>
      <c r="AA537" s="4"/>
      <c r="AB537" s="4"/>
    </row>
    <row r="538" spans="1:28" ht="135" customHeight="1" x14ac:dyDescent="0.25">
      <c r="A538" s="1">
        <v>8</v>
      </c>
      <c r="B538" s="4" t="s">
        <v>9</v>
      </c>
      <c r="C538" s="4"/>
      <c r="D538" s="4"/>
      <c r="E538" s="4" t="s">
        <v>17</v>
      </c>
      <c r="F538" s="4"/>
      <c r="G538" s="4"/>
      <c r="H538" s="5" t="s">
        <v>1259</v>
      </c>
      <c r="I538" s="5"/>
      <c r="J538" s="5"/>
      <c r="K538" s="4" t="s">
        <v>12</v>
      </c>
      <c r="L538" s="4"/>
      <c r="M538" s="4"/>
      <c r="N538" s="4" t="s">
        <v>1260</v>
      </c>
      <c r="O538" s="4"/>
      <c r="P538" s="4"/>
      <c r="Q538" s="4" t="s">
        <v>1252</v>
      </c>
      <c r="R538" s="4"/>
      <c r="S538" s="4"/>
      <c r="T538" s="6">
        <v>36732</v>
      </c>
      <c r="U538" s="6"/>
      <c r="V538" s="6"/>
      <c r="W538" s="4">
        <v>4</v>
      </c>
      <c r="X538" s="4"/>
      <c r="Y538" s="4"/>
      <c r="Z538" s="4" t="s">
        <v>16</v>
      </c>
      <c r="AA538" s="4"/>
      <c r="AB538" s="4"/>
    </row>
    <row r="539" spans="1:28" ht="75" customHeight="1" x14ac:dyDescent="0.25">
      <c r="A539" s="1">
        <v>9</v>
      </c>
      <c r="B539" s="4" t="s">
        <v>9</v>
      </c>
      <c r="C539" s="4"/>
      <c r="D539" s="4"/>
      <c r="E539" s="4" t="s">
        <v>17</v>
      </c>
      <c r="F539" s="4"/>
      <c r="G539" s="4"/>
      <c r="H539" s="5" t="s">
        <v>1261</v>
      </c>
      <c r="I539" s="5"/>
      <c r="J539" s="5"/>
      <c r="K539" s="4" t="s">
        <v>12</v>
      </c>
      <c r="L539" s="4"/>
      <c r="M539" s="4"/>
      <c r="N539" s="5" t="s">
        <v>1262</v>
      </c>
      <c r="O539" s="5"/>
      <c r="P539" s="5"/>
      <c r="Q539" s="4" t="s">
        <v>1263</v>
      </c>
      <c r="R539" s="4"/>
      <c r="S539" s="4"/>
      <c r="T539" s="6">
        <v>36615</v>
      </c>
      <c r="U539" s="6"/>
      <c r="V539" s="6"/>
      <c r="W539" s="4">
        <v>4</v>
      </c>
      <c r="X539" s="4"/>
      <c r="Y539" s="4"/>
      <c r="Z539" s="4" t="s">
        <v>16</v>
      </c>
      <c r="AA539" s="4"/>
      <c r="AB539" s="4"/>
    </row>
    <row r="540" spans="1:28" ht="90" customHeight="1" x14ac:dyDescent="0.25">
      <c r="A540" s="1">
        <v>10</v>
      </c>
      <c r="B540" s="4" t="s">
        <v>9</v>
      </c>
      <c r="C540" s="4"/>
      <c r="D540" s="4"/>
      <c r="E540" s="4" t="s">
        <v>17</v>
      </c>
      <c r="F540" s="4"/>
      <c r="G540" s="4"/>
      <c r="H540" s="5" t="s">
        <v>1264</v>
      </c>
      <c r="I540" s="5"/>
      <c r="J540" s="5"/>
      <c r="K540" s="4" t="s">
        <v>12</v>
      </c>
      <c r="L540" s="4"/>
      <c r="M540" s="4"/>
      <c r="N540" s="5" t="s">
        <v>1265</v>
      </c>
      <c r="O540" s="5"/>
      <c r="P540" s="5"/>
      <c r="Q540" s="4" t="s">
        <v>861</v>
      </c>
      <c r="R540" s="4"/>
      <c r="S540" s="4"/>
      <c r="T540" s="4" t="s">
        <v>1266</v>
      </c>
      <c r="U540" s="4"/>
      <c r="V540" s="4"/>
      <c r="W540" s="4">
        <v>4</v>
      </c>
      <c r="X540" s="4"/>
      <c r="Y540" s="4"/>
      <c r="Z540" s="4" t="s">
        <v>16</v>
      </c>
      <c r="AA540" s="4"/>
      <c r="AB540" s="4"/>
    </row>
    <row r="541" spans="1:28" ht="90" customHeight="1" x14ac:dyDescent="0.25">
      <c r="A541" s="1">
        <v>11</v>
      </c>
      <c r="B541" s="4" t="s">
        <v>9</v>
      </c>
      <c r="C541" s="4"/>
      <c r="D541" s="4"/>
      <c r="E541" s="4" t="s">
        <v>17</v>
      </c>
      <c r="F541" s="4"/>
      <c r="G541" s="4"/>
      <c r="H541" s="5" t="s">
        <v>1267</v>
      </c>
      <c r="I541" s="5"/>
      <c r="J541" s="5"/>
      <c r="K541" s="4" t="s">
        <v>12</v>
      </c>
      <c r="L541" s="4"/>
      <c r="M541" s="4"/>
      <c r="N541" s="5" t="s">
        <v>1268</v>
      </c>
      <c r="O541" s="5"/>
      <c r="P541" s="5"/>
      <c r="Q541" s="4" t="s">
        <v>1269</v>
      </c>
      <c r="R541" s="4"/>
      <c r="S541" s="4"/>
      <c r="T541" s="6">
        <v>36610</v>
      </c>
      <c r="U541" s="6"/>
      <c r="V541" s="6"/>
      <c r="W541" s="4">
        <v>4</v>
      </c>
      <c r="X541" s="4"/>
      <c r="Y541" s="4"/>
      <c r="Z541" s="4" t="s">
        <v>16</v>
      </c>
      <c r="AA541" s="4"/>
      <c r="AB541" s="4"/>
    </row>
    <row r="542" spans="1:28" ht="60" customHeight="1" x14ac:dyDescent="0.25">
      <c r="A542" s="1">
        <v>12</v>
      </c>
      <c r="B542" s="4" t="s">
        <v>9</v>
      </c>
      <c r="C542" s="4"/>
      <c r="D542" s="4"/>
      <c r="E542" s="4" t="s">
        <v>17</v>
      </c>
      <c r="F542" s="4"/>
      <c r="G542" s="4"/>
      <c r="H542" s="5" t="s">
        <v>1270</v>
      </c>
      <c r="I542" s="5"/>
      <c r="J542" s="5"/>
      <c r="K542" s="4" t="s">
        <v>12</v>
      </c>
      <c r="L542" s="4"/>
      <c r="M542" s="4"/>
      <c r="N542" s="5" t="s">
        <v>1271</v>
      </c>
      <c r="O542" s="5"/>
      <c r="P542" s="5"/>
      <c r="Q542" s="4" t="s">
        <v>1272</v>
      </c>
      <c r="R542" s="4"/>
      <c r="S542" s="4"/>
      <c r="T542" s="6">
        <v>36576</v>
      </c>
      <c r="U542" s="6"/>
      <c r="V542" s="6"/>
      <c r="W542" s="4">
        <v>4</v>
      </c>
      <c r="X542" s="4"/>
      <c r="Y542" s="4"/>
      <c r="Z542" s="4" t="s">
        <v>16</v>
      </c>
      <c r="AA542" s="4"/>
      <c r="AB542" s="4"/>
    </row>
    <row r="543" spans="1:28" ht="75" customHeight="1" x14ac:dyDescent="0.25">
      <c r="A543" s="1">
        <v>13</v>
      </c>
      <c r="B543" s="4" t="s">
        <v>9</v>
      </c>
      <c r="C543" s="4"/>
      <c r="D543" s="4"/>
      <c r="E543" s="4" t="s">
        <v>10</v>
      </c>
      <c r="F543" s="4"/>
      <c r="G543" s="4"/>
      <c r="H543" s="5" t="s">
        <v>1273</v>
      </c>
      <c r="I543" s="5"/>
      <c r="J543" s="5"/>
      <c r="K543" s="4" t="s">
        <v>12</v>
      </c>
      <c r="L543" s="4"/>
      <c r="M543" s="4"/>
      <c r="N543" s="5" t="s">
        <v>1274</v>
      </c>
      <c r="O543" s="5"/>
      <c r="P543" s="5"/>
      <c r="Q543" s="4" t="s">
        <v>1275</v>
      </c>
      <c r="R543" s="4"/>
      <c r="S543" s="4"/>
      <c r="T543" s="4" t="e">
        <f>-1 / 25 / 0</f>
        <v>#DIV/0!</v>
      </c>
      <c r="U543" s="4"/>
      <c r="V543" s="4"/>
      <c r="W543" s="4">
        <v>4</v>
      </c>
      <c r="X543" s="4"/>
      <c r="Y543" s="4"/>
      <c r="Z543" s="4" t="s">
        <v>16</v>
      </c>
      <c r="AA543" s="4"/>
      <c r="AB543" s="4"/>
    </row>
    <row r="544" spans="1:28" ht="60" customHeight="1" x14ac:dyDescent="0.25">
      <c r="A544" s="1">
        <v>14</v>
      </c>
      <c r="B544" s="4" t="s">
        <v>9</v>
      </c>
      <c r="C544" s="4"/>
      <c r="D544" s="4"/>
      <c r="E544" s="4" t="s">
        <v>17</v>
      </c>
      <c r="F544" s="4"/>
      <c r="G544" s="4"/>
      <c r="H544" s="5" t="s">
        <v>1276</v>
      </c>
      <c r="I544" s="5"/>
      <c r="J544" s="5"/>
      <c r="K544" s="4" t="s">
        <v>12</v>
      </c>
      <c r="L544" s="4"/>
      <c r="M544" s="4"/>
      <c r="N544" s="5" t="s">
        <v>1277</v>
      </c>
      <c r="O544" s="5"/>
      <c r="P544" s="5"/>
      <c r="Q544" s="4" t="s">
        <v>1255</v>
      </c>
      <c r="R544" s="4"/>
      <c r="S544" s="4"/>
      <c r="T544" s="4" t="s">
        <v>423</v>
      </c>
      <c r="U544" s="4"/>
      <c r="V544" s="4"/>
      <c r="W544" s="4">
        <v>4</v>
      </c>
      <c r="X544" s="4"/>
      <c r="Y544" s="4"/>
      <c r="Z544" s="4" t="s">
        <v>16</v>
      </c>
      <c r="AA544" s="4"/>
      <c r="AB544" s="4"/>
    </row>
    <row r="545" spans="1:28" ht="105" customHeight="1" x14ac:dyDescent="0.25">
      <c r="A545" s="1">
        <v>15</v>
      </c>
      <c r="B545" s="4" t="s">
        <v>9</v>
      </c>
      <c r="C545" s="4"/>
      <c r="D545" s="4"/>
      <c r="E545" s="4" t="s">
        <v>10</v>
      </c>
      <c r="F545" s="4"/>
      <c r="G545" s="4"/>
      <c r="H545" s="5" t="s">
        <v>1278</v>
      </c>
      <c r="I545" s="5"/>
      <c r="J545" s="5"/>
      <c r="K545" s="4" t="s">
        <v>12</v>
      </c>
      <c r="L545" s="4"/>
      <c r="M545" s="4"/>
      <c r="N545" s="5" t="s">
        <v>1279</v>
      </c>
      <c r="O545" s="5"/>
      <c r="P545" s="5"/>
      <c r="Q545" s="4" t="s">
        <v>1280</v>
      </c>
      <c r="R545" s="4"/>
      <c r="S545" s="4"/>
      <c r="T545" s="4" t="e">
        <f>-9 / 25 / 0</f>
        <v>#DIV/0!</v>
      </c>
      <c r="U545" s="4"/>
      <c r="V545" s="4"/>
      <c r="W545" s="4">
        <v>4</v>
      </c>
      <c r="X545" s="4"/>
      <c r="Y545" s="4"/>
      <c r="Z545" s="4" t="s">
        <v>16</v>
      </c>
      <c r="AA545" s="4"/>
      <c r="AB545" s="4"/>
    </row>
    <row r="546" spans="1:28" ht="75" customHeight="1" x14ac:dyDescent="0.25">
      <c r="A546" s="1">
        <v>16</v>
      </c>
      <c r="B546" s="4" t="s">
        <v>9</v>
      </c>
      <c r="C546" s="4"/>
      <c r="D546" s="4"/>
      <c r="E546" s="4" t="s">
        <v>10</v>
      </c>
      <c r="F546" s="4"/>
      <c r="G546" s="4"/>
      <c r="H546" s="5" t="s">
        <v>1281</v>
      </c>
      <c r="I546" s="5"/>
      <c r="J546" s="5"/>
      <c r="K546" s="4" t="s">
        <v>12</v>
      </c>
      <c r="L546" s="4"/>
      <c r="M546" s="4"/>
      <c r="N546" s="5" t="s">
        <v>1282</v>
      </c>
      <c r="O546" s="5"/>
      <c r="P546" s="5"/>
      <c r="Q546" s="4" t="s">
        <v>1280</v>
      </c>
      <c r="R546" s="4"/>
      <c r="S546" s="4"/>
      <c r="T546" s="4" t="e">
        <f>-6 / 25 / 0</f>
        <v>#DIV/0!</v>
      </c>
      <c r="U546" s="4"/>
      <c r="V546" s="4"/>
      <c r="W546" s="4">
        <v>4</v>
      </c>
      <c r="X546" s="4"/>
      <c r="Y546" s="4"/>
      <c r="Z546" s="4" t="s">
        <v>16</v>
      </c>
      <c r="AA546" s="4"/>
      <c r="AB546" s="4"/>
    </row>
    <row r="547" spans="1:28" ht="90" customHeight="1" x14ac:dyDescent="0.25">
      <c r="A547" s="1">
        <v>17</v>
      </c>
      <c r="B547" s="4" t="s">
        <v>9</v>
      </c>
      <c r="C547" s="4"/>
      <c r="D547" s="4"/>
      <c r="E547" s="4" t="s">
        <v>17</v>
      </c>
      <c r="F547" s="4"/>
      <c r="G547" s="4"/>
      <c r="H547" s="5" t="s">
        <v>1283</v>
      </c>
      <c r="I547" s="5"/>
      <c r="J547" s="5"/>
      <c r="K547" s="4" t="s">
        <v>12</v>
      </c>
      <c r="L547" s="4"/>
      <c r="M547" s="4"/>
      <c r="N547" s="5" t="s">
        <v>1284</v>
      </c>
      <c r="O547" s="5"/>
      <c r="P547" s="5"/>
      <c r="Q547" s="4" t="s">
        <v>1285</v>
      </c>
      <c r="R547" s="4"/>
      <c r="S547" s="4"/>
      <c r="T547" s="6">
        <v>36732</v>
      </c>
      <c r="U547" s="6"/>
      <c r="V547" s="6"/>
      <c r="W547" s="4">
        <v>4</v>
      </c>
      <c r="X547" s="4"/>
      <c r="Y547" s="4"/>
      <c r="Z547" s="4" t="s">
        <v>16</v>
      </c>
      <c r="AA547" s="4"/>
      <c r="AB547" s="4"/>
    </row>
    <row r="548" spans="1:28" ht="60" customHeight="1" x14ac:dyDescent="0.25">
      <c r="A548" s="1">
        <v>18</v>
      </c>
      <c r="B548" s="4" t="s">
        <v>9</v>
      </c>
      <c r="C548" s="4"/>
      <c r="D548" s="4"/>
      <c r="E548" s="4" t="s">
        <v>17</v>
      </c>
      <c r="F548" s="4"/>
      <c r="G548" s="4"/>
      <c r="H548" s="5" t="s">
        <v>1286</v>
      </c>
      <c r="I548" s="5"/>
      <c r="J548" s="5"/>
      <c r="K548" s="4" t="s">
        <v>12</v>
      </c>
      <c r="L548" s="4"/>
      <c r="M548" s="4"/>
      <c r="N548" s="5" t="s">
        <v>1287</v>
      </c>
      <c r="O548" s="5"/>
      <c r="P548" s="5"/>
      <c r="Q548" s="4" t="s">
        <v>1288</v>
      </c>
      <c r="R548" s="4"/>
      <c r="S548" s="4"/>
      <c r="T548" s="6">
        <v>36550</v>
      </c>
      <c r="U548" s="6"/>
      <c r="V548" s="6"/>
      <c r="W548" s="4">
        <v>4</v>
      </c>
      <c r="X548" s="4"/>
      <c r="Y548" s="4"/>
      <c r="Z548" s="4" t="s">
        <v>16</v>
      </c>
      <c r="AA548" s="4"/>
      <c r="AB548" s="4"/>
    </row>
    <row r="549" spans="1:28" ht="135" customHeight="1" x14ac:dyDescent="0.25">
      <c r="A549" s="1">
        <v>19</v>
      </c>
      <c r="B549" s="4" t="s">
        <v>9</v>
      </c>
      <c r="C549" s="4"/>
      <c r="D549" s="4"/>
      <c r="E549" s="4" t="s">
        <v>17</v>
      </c>
      <c r="F549" s="4"/>
      <c r="G549" s="4"/>
      <c r="H549" s="5" t="s">
        <v>1289</v>
      </c>
      <c r="I549" s="5"/>
      <c r="J549" s="5"/>
      <c r="K549" s="4" t="s">
        <v>12</v>
      </c>
      <c r="L549" s="4"/>
      <c r="M549" s="4"/>
      <c r="N549" s="5" t="s">
        <v>1290</v>
      </c>
      <c r="O549" s="5"/>
      <c r="P549" s="5"/>
      <c r="Q549" s="4" t="s">
        <v>1291</v>
      </c>
      <c r="R549" s="4"/>
      <c r="S549" s="4"/>
      <c r="T549" s="6">
        <v>36550</v>
      </c>
      <c r="U549" s="6"/>
      <c r="V549" s="6"/>
      <c r="W549" s="4">
        <v>4</v>
      </c>
      <c r="X549" s="4"/>
      <c r="Y549" s="4"/>
      <c r="Z549" s="4" t="s">
        <v>16</v>
      </c>
      <c r="AA549" s="4"/>
      <c r="AB549" s="4"/>
    </row>
    <row r="550" spans="1:28" ht="90" customHeight="1" x14ac:dyDescent="0.25">
      <c r="A550" s="1">
        <v>20</v>
      </c>
      <c r="B550" s="4" t="s">
        <v>9</v>
      </c>
      <c r="C550" s="4"/>
      <c r="D550" s="4"/>
      <c r="E550" s="4" t="s">
        <v>17</v>
      </c>
      <c r="F550" s="4"/>
      <c r="G550" s="4"/>
      <c r="H550" s="5" t="s">
        <v>1292</v>
      </c>
      <c r="I550" s="5"/>
      <c r="J550" s="5"/>
      <c r="K550" s="4" t="s">
        <v>12</v>
      </c>
      <c r="L550" s="4"/>
      <c r="M550" s="4"/>
      <c r="N550" s="5" t="s">
        <v>1293</v>
      </c>
      <c r="O550" s="5"/>
      <c r="P550" s="5"/>
      <c r="Q550" s="4" t="s">
        <v>1263</v>
      </c>
      <c r="R550" s="4"/>
      <c r="S550" s="4"/>
      <c r="T550" s="7">
        <v>41937</v>
      </c>
      <c r="U550" s="7"/>
      <c r="V550" s="7"/>
    </row>
    <row r="553" spans="1:28" ht="30" customHeight="1" x14ac:dyDescent="0.25">
      <c r="A553" s="1"/>
      <c r="B553" s="4" t="s">
        <v>0</v>
      </c>
      <c r="C553" s="4"/>
      <c r="D553" s="1"/>
      <c r="E553" s="4" t="s">
        <v>1</v>
      </c>
      <c r="F553" s="4"/>
      <c r="G553" s="1"/>
      <c r="H553" s="4" t="s">
        <v>2</v>
      </c>
      <c r="I553" s="4"/>
      <c r="J553" s="1"/>
      <c r="K553" s="4" t="s">
        <v>3</v>
      </c>
      <c r="L553" s="4"/>
      <c r="M553" s="1"/>
      <c r="N553" s="4" t="s">
        <v>4</v>
      </c>
      <c r="O553" s="4"/>
      <c r="P553" s="1"/>
      <c r="Q553" s="4" t="s">
        <v>5</v>
      </c>
      <c r="R553" s="4"/>
      <c r="S553" s="1"/>
      <c r="T553" s="4" t="s">
        <v>6</v>
      </c>
      <c r="U553" s="4"/>
      <c r="V553" s="1"/>
      <c r="W553" s="4" t="s">
        <v>7</v>
      </c>
      <c r="X553" s="4"/>
      <c r="Y553" s="1"/>
      <c r="Z553" s="4" t="s">
        <v>8</v>
      </c>
      <c r="AA553" s="4"/>
      <c r="AB553" s="1"/>
    </row>
    <row r="554" spans="1:28" ht="105" customHeight="1" x14ac:dyDescent="0.25">
      <c r="A554" s="1">
        <v>21</v>
      </c>
      <c r="B554" s="4" t="s">
        <v>9</v>
      </c>
      <c r="C554" s="4"/>
      <c r="D554" s="4"/>
      <c r="E554" s="4" t="s">
        <v>10</v>
      </c>
      <c r="F554" s="4"/>
      <c r="G554" s="4"/>
      <c r="H554" s="5" t="s">
        <v>1294</v>
      </c>
      <c r="I554" s="5"/>
      <c r="J554" s="5"/>
      <c r="K554" s="4" t="s">
        <v>12</v>
      </c>
      <c r="L554" s="4"/>
      <c r="M554" s="4"/>
      <c r="N554" s="5" t="s">
        <v>1295</v>
      </c>
      <c r="O554" s="5"/>
      <c r="P554" s="5"/>
      <c r="Q554" s="4" t="s">
        <v>414</v>
      </c>
      <c r="R554" s="4"/>
      <c r="S554" s="4"/>
      <c r="T554" s="6">
        <v>36581</v>
      </c>
      <c r="U554" s="6"/>
      <c r="V554" s="6"/>
      <c r="W554" s="4">
        <v>4</v>
      </c>
      <c r="X554" s="4"/>
      <c r="Y554" s="4"/>
      <c r="Z554" s="4" t="s">
        <v>16</v>
      </c>
      <c r="AA554" s="4"/>
      <c r="AB554" s="4"/>
    </row>
    <row r="555" spans="1:28" ht="60" customHeight="1" x14ac:dyDescent="0.25">
      <c r="A555" s="1">
        <v>22</v>
      </c>
      <c r="B555" s="4" t="s">
        <v>9</v>
      </c>
      <c r="C555" s="4"/>
      <c r="D555" s="4"/>
      <c r="E555" s="4" t="s">
        <v>17</v>
      </c>
      <c r="F555" s="4"/>
      <c r="G555" s="4"/>
      <c r="H555" s="5" t="s">
        <v>1296</v>
      </c>
      <c r="I555" s="5"/>
      <c r="J555" s="5"/>
      <c r="K555" s="4" t="s">
        <v>12</v>
      </c>
      <c r="L555" s="4"/>
      <c r="M555" s="4"/>
      <c r="N555" s="5" t="s">
        <v>1297</v>
      </c>
      <c r="O555" s="5"/>
      <c r="P555" s="5"/>
      <c r="Q555" s="4" t="s">
        <v>1298</v>
      </c>
      <c r="R555" s="4"/>
      <c r="S555" s="4"/>
      <c r="T555" s="6">
        <v>36702</v>
      </c>
      <c r="U555" s="6"/>
      <c r="V555" s="6"/>
      <c r="W555" s="4">
        <v>4</v>
      </c>
      <c r="X555" s="4"/>
      <c r="Y555" s="4"/>
      <c r="Z555" s="4" t="s">
        <v>16</v>
      </c>
      <c r="AA555" s="4"/>
      <c r="AB555" s="4"/>
    </row>
    <row r="556" spans="1:28" ht="120" customHeight="1" x14ac:dyDescent="0.25">
      <c r="A556" s="1">
        <v>23</v>
      </c>
      <c r="B556" s="4" t="s">
        <v>9</v>
      </c>
      <c r="C556" s="4"/>
      <c r="D556" s="4"/>
      <c r="E556" s="4" t="s">
        <v>10</v>
      </c>
      <c r="F556" s="4"/>
      <c r="G556" s="4"/>
      <c r="H556" s="5" t="s">
        <v>1299</v>
      </c>
      <c r="I556" s="5"/>
      <c r="J556" s="5"/>
      <c r="K556" s="4" t="s">
        <v>12</v>
      </c>
      <c r="L556" s="4"/>
      <c r="M556" s="4"/>
      <c r="N556" s="5" t="s">
        <v>1300</v>
      </c>
      <c r="O556" s="5"/>
      <c r="P556" s="5"/>
      <c r="Q556" s="4" t="s">
        <v>1269</v>
      </c>
      <c r="R556" s="4"/>
      <c r="S556" s="4"/>
      <c r="T556" s="6">
        <v>36646</v>
      </c>
      <c r="U556" s="6"/>
      <c r="V556" s="6"/>
      <c r="W556" s="4">
        <v>4</v>
      </c>
      <c r="X556" s="4"/>
      <c r="Y556" s="4"/>
      <c r="Z556" s="4" t="s">
        <v>16</v>
      </c>
      <c r="AA556" s="4"/>
      <c r="AB556" s="4"/>
    </row>
    <row r="557" spans="1:28" ht="90" customHeight="1" x14ac:dyDescent="0.25">
      <c r="A557" s="1">
        <v>24</v>
      </c>
      <c r="B557" s="4" t="s">
        <v>9</v>
      </c>
      <c r="C557" s="4"/>
      <c r="D557" s="4"/>
      <c r="E557" s="4" t="s">
        <v>17</v>
      </c>
      <c r="F557" s="4"/>
      <c r="G557" s="4"/>
      <c r="H557" s="5" t="s">
        <v>1301</v>
      </c>
      <c r="I557" s="5"/>
      <c r="J557" s="5"/>
      <c r="K557" s="4" t="s">
        <v>12</v>
      </c>
      <c r="L557" s="4"/>
      <c r="M557" s="4"/>
      <c r="N557" s="5" t="s">
        <v>1302</v>
      </c>
      <c r="O557" s="5"/>
      <c r="P557" s="5"/>
      <c r="Q557" s="4" t="s">
        <v>1291</v>
      </c>
      <c r="R557" s="4"/>
      <c r="S557" s="4"/>
      <c r="T557" s="4" t="s">
        <v>423</v>
      </c>
      <c r="U557" s="4"/>
      <c r="V557" s="4"/>
      <c r="W557" s="4">
        <v>4</v>
      </c>
      <c r="X557" s="4"/>
      <c r="Y557" s="4"/>
      <c r="Z557" s="4" t="s">
        <v>16</v>
      </c>
      <c r="AA557" s="4"/>
      <c r="AB557" s="4"/>
    </row>
    <row r="558" spans="1:28" ht="90" customHeight="1" x14ac:dyDescent="0.25">
      <c r="A558" s="1">
        <v>25</v>
      </c>
      <c r="B558" s="4" t="s">
        <v>9</v>
      </c>
      <c r="C558" s="4"/>
      <c r="D558" s="4"/>
      <c r="E558" s="4" t="s">
        <v>10</v>
      </c>
      <c r="F558" s="4"/>
      <c r="G558" s="4"/>
      <c r="H558" s="5" t="s">
        <v>1303</v>
      </c>
      <c r="I558" s="5"/>
      <c r="J558" s="5"/>
      <c r="K558" s="4" t="s">
        <v>12</v>
      </c>
      <c r="L558" s="4"/>
      <c r="M558" s="4"/>
      <c r="N558" s="5" t="s">
        <v>1304</v>
      </c>
      <c r="O558" s="5"/>
      <c r="P558" s="5"/>
      <c r="Q558" s="4" t="s">
        <v>1249</v>
      </c>
      <c r="R558" s="4"/>
      <c r="S558" s="4"/>
      <c r="T558" s="6">
        <v>36550</v>
      </c>
      <c r="U558" s="6"/>
      <c r="V558" s="6"/>
      <c r="W558" s="4">
        <v>4</v>
      </c>
      <c r="X558" s="4"/>
      <c r="Y558" s="4"/>
      <c r="Z558" s="4" t="s">
        <v>16</v>
      </c>
      <c r="AA558" s="4"/>
      <c r="AB558" s="4"/>
    </row>
    <row r="560" spans="1:28" ht="30" customHeight="1" x14ac:dyDescent="0.25">
      <c r="A560" s="1"/>
      <c r="B560" s="4" t="s">
        <v>0</v>
      </c>
      <c r="C560" s="4"/>
      <c r="D560" s="1"/>
      <c r="E560" s="4" t="s">
        <v>1</v>
      </c>
      <c r="F560" s="4"/>
      <c r="G560" s="1"/>
      <c r="H560" s="4" t="s">
        <v>2</v>
      </c>
      <c r="I560" s="4"/>
      <c r="J560" s="1"/>
      <c r="K560" s="4" t="s">
        <v>3</v>
      </c>
      <c r="L560" s="4"/>
      <c r="M560" s="1"/>
      <c r="N560" s="4" t="s">
        <v>4</v>
      </c>
      <c r="O560" s="4"/>
      <c r="P560" s="1"/>
      <c r="Q560" s="4" t="s">
        <v>5</v>
      </c>
      <c r="R560" s="4"/>
      <c r="S560" s="1"/>
      <c r="T560" s="4" t="s">
        <v>6</v>
      </c>
      <c r="U560" s="4"/>
      <c r="V560" s="1"/>
      <c r="W560" s="4" t="s">
        <v>7</v>
      </c>
      <c r="X560" s="4"/>
      <c r="Y560" s="1"/>
      <c r="Z560" s="4" t="s">
        <v>8</v>
      </c>
      <c r="AA560" s="4"/>
      <c r="AB560" s="1"/>
    </row>
    <row r="561" spans="1:31" ht="60" customHeight="1" x14ac:dyDescent="0.25">
      <c r="A561" s="1">
        <v>1</v>
      </c>
      <c r="B561" s="4" t="s">
        <v>9</v>
      </c>
      <c r="C561" s="4"/>
      <c r="D561" s="4"/>
      <c r="E561" s="4" t="s">
        <v>17</v>
      </c>
      <c r="F561" s="4"/>
      <c r="G561" s="4"/>
      <c r="H561" s="5" t="s">
        <v>1305</v>
      </c>
      <c r="I561" s="5"/>
      <c r="J561" s="5"/>
      <c r="K561" s="4" t="s">
        <v>12</v>
      </c>
      <c r="L561" s="4"/>
      <c r="M561" s="4"/>
      <c r="N561" s="5" t="s">
        <v>1306</v>
      </c>
      <c r="O561" s="5"/>
      <c r="P561" s="5"/>
      <c r="Q561" s="4" t="s">
        <v>1307</v>
      </c>
      <c r="R561" s="4"/>
      <c r="S561" s="4"/>
      <c r="T561" s="6">
        <v>36580</v>
      </c>
      <c r="U561" s="6"/>
      <c r="V561" s="6"/>
      <c r="W561" s="4">
        <v>3</v>
      </c>
      <c r="X561" s="4"/>
      <c r="Y561" s="4"/>
      <c r="Z561" s="4" t="s">
        <v>16</v>
      </c>
      <c r="AA561" s="4"/>
      <c r="AB561" s="4"/>
    </row>
    <row r="562" spans="1:31" ht="60" customHeight="1" x14ac:dyDescent="0.25">
      <c r="A562" s="1">
        <v>2</v>
      </c>
      <c r="B562" s="4" t="s">
        <v>9</v>
      </c>
      <c r="C562" s="4"/>
      <c r="D562" s="4"/>
      <c r="E562" s="4" t="s">
        <v>17</v>
      </c>
      <c r="F562" s="4"/>
      <c r="G562" s="4"/>
      <c r="H562" s="5" t="s">
        <v>1308</v>
      </c>
      <c r="I562" s="5"/>
      <c r="J562" s="5"/>
      <c r="K562" s="4" t="s">
        <v>12</v>
      </c>
      <c r="L562" s="4"/>
      <c r="M562" s="4"/>
      <c r="N562" s="5" t="s">
        <v>1309</v>
      </c>
      <c r="O562" s="5"/>
      <c r="P562" s="5"/>
      <c r="Q562" s="4" t="s">
        <v>1307</v>
      </c>
      <c r="R562" s="4"/>
      <c r="S562" s="4"/>
      <c r="T562" s="6">
        <v>36583</v>
      </c>
      <c r="U562" s="6"/>
      <c r="V562" s="6"/>
      <c r="W562" s="4">
        <v>3</v>
      </c>
      <c r="X562" s="4"/>
      <c r="Y562" s="4"/>
      <c r="Z562" s="4" t="s">
        <v>16</v>
      </c>
      <c r="AA562" s="4"/>
      <c r="AB562" s="4"/>
    </row>
    <row r="563" spans="1:31" ht="60" customHeight="1" x14ac:dyDescent="0.25">
      <c r="A563" s="1">
        <v>3</v>
      </c>
      <c r="B563" s="4" t="s">
        <v>9</v>
      </c>
      <c r="C563" s="4"/>
      <c r="D563" s="4"/>
      <c r="E563" s="4" t="s">
        <v>17</v>
      </c>
      <c r="F563" s="4"/>
      <c r="G563" s="4"/>
      <c r="H563" s="5" t="s">
        <v>1310</v>
      </c>
      <c r="I563" s="5"/>
      <c r="J563" s="5"/>
      <c r="K563" s="4" t="s">
        <v>12</v>
      </c>
      <c r="L563" s="4"/>
      <c r="M563" s="4"/>
      <c r="N563" s="5" t="s">
        <v>1311</v>
      </c>
      <c r="O563" s="5"/>
      <c r="P563" s="5"/>
      <c r="Q563" s="4" t="s">
        <v>1307</v>
      </c>
      <c r="R563" s="4"/>
      <c r="S563" s="4"/>
      <c r="T563" s="6">
        <v>36552</v>
      </c>
      <c r="U563" s="6"/>
      <c r="V563" s="6"/>
      <c r="W563" s="4">
        <v>3</v>
      </c>
      <c r="X563" s="4"/>
      <c r="Y563" s="4"/>
      <c r="Z563" s="4" t="s">
        <v>16</v>
      </c>
      <c r="AA563" s="4"/>
      <c r="AB563" s="4"/>
    </row>
    <row r="564" spans="1:31" ht="60" customHeight="1" x14ac:dyDescent="0.25">
      <c r="A564" s="1">
        <v>4</v>
      </c>
      <c r="B564" s="4" t="s">
        <v>9</v>
      </c>
      <c r="C564" s="4"/>
      <c r="D564" s="4"/>
      <c r="E564" s="4" t="s">
        <v>17</v>
      </c>
      <c r="F564" s="4"/>
      <c r="G564" s="4"/>
      <c r="H564" s="5" t="s">
        <v>1312</v>
      </c>
      <c r="I564" s="5"/>
      <c r="J564" s="5"/>
      <c r="K564" s="4" t="s">
        <v>12</v>
      </c>
      <c r="L564" s="4"/>
      <c r="M564" s="4"/>
      <c r="N564" s="5" t="s">
        <v>1313</v>
      </c>
      <c r="O564" s="5"/>
      <c r="P564" s="5"/>
      <c r="Q564" s="4" t="s">
        <v>1307</v>
      </c>
      <c r="R564" s="4"/>
      <c r="S564" s="4"/>
      <c r="T564" s="6">
        <v>36612</v>
      </c>
      <c r="U564" s="6"/>
      <c r="V564" s="6"/>
      <c r="W564" s="4">
        <v>3</v>
      </c>
      <c r="X564" s="4"/>
      <c r="Y564" s="4"/>
      <c r="Z564" s="4" t="s">
        <v>16</v>
      </c>
      <c r="AA564" s="4"/>
      <c r="AB564" s="4"/>
    </row>
    <row r="565" spans="1:31" ht="60" customHeight="1" x14ac:dyDescent="0.25">
      <c r="A565" s="1">
        <v>5</v>
      </c>
      <c r="B565" s="4" t="s">
        <v>9</v>
      </c>
      <c r="C565" s="4"/>
      <c r="D565" s="4"/>
      <c r="E565" s="4" t="s">
        <v>10</v>
      </c>
      <c r="F565" s="4"/>
      <c r="G565" s="4"/>
      <c r="H565" s="5" t="s">
        <v>1314</v>
      </c>
      <c r="I565" s="5"/>
      <c r="J565" s="5"/>
      <c r="K565" s="4" t="s">
        <v>12</v>
      </c>
      <c r="L565" s="4"/>
      <c r="M565" s="4"/>
      <c r="N565" s="5" t="s">
        <v>1315</v>
      </c>
      <c r="O565" s="5"/>
      <c r="P565" s="5"/>
      <c r="Q565" s="4" t="s">
        <v>1316</v>
      </c>
      <c r="R565" s="4"/>
      <c r="S565" s="4"/>
      <c r="T565" s="4" t="s">
        <v>987</v>
      </c>
      <c r="U565" s="4"/>
      <c r="V565" s="4"/>
      <c r="W565" s="4">
        <v>3</v>
      </c>
      <c r="X565" s="4"/>
      <c r="Y565" s="4"/>
      <c r="Z565" s="4" t="s">
        <v>16</v>
      </c>
      <c r="AA565" s="4"/>
      <c r="AB565" s="4"/>
    </row>
    <row r="566" spans="1:31" ht="60" customHeight="1" x14ac:dyDescent="0.25">
      <c r="A566" s="1">
        <v>6</v>
      </c>
      <c r="B566" s="4" t="s">
        <v>9</v>
      </c>
      <c r="C566" s="4"/>
      <c r="D566" s="4"/>
      <c r="E566" s="4" t="s">
        <v>17</v>
      </c>
      <c r="F566" s="4"/>
      <c r="G566" s="4"/>
      <c r="H566" s="5" t="s">
        <v>1317</v>
      </c>
      <c r="I566" s="5"/>
      <c r="J566" s="5"/>
      <c r="K566" s="4" t="s">
        <v>12</v>
      </c>
      <c r="L566" s="4"/>
      <c r="M566" s="4"/>
      <c r="N566" s="5" t="s">
        <v>1318</v>
      </c>
      <c r="O566" s="5"/>
      <c r="P566" s="5"/>
      <c r="Q566" s="4" t="s">
        <v>1316</v>
      </c>
      <c r="R566" s="4"/>
      <c r="S566" s="4"/>
      <c r="T566" s="6">
        <v>36607</v>
      </c>
      <c r="U566" s="6"/>
      <c r="V566" s="6"/>
      <c r="W566" s="4">
        <v>3</v>
      </c>
      <c r="X566" s="4"/>
      <c r="Y566" s="4"/>
      <c r="Z566" s="4" t="s">
        <v>16</v>
      </c>
      <c r="AA566" s="4"/>
      <c r="AB566" s="4"/>
    </row>
    <row r="567" spans="1:31" ht="75" customHeight="1" x14ac:dyDescent="0.25">
      <c r="A567" s="1">
        <v>7</v>
      </c>
      <c r="B567" s="4" t="s">
        <v>9</v>
      </c>
      <c r="C567" s="4"/>
      <c r="D567" s="4"/>
      <c r="E567" s="4" t="s">
        <v>17</v>
      </c>
      <c r="F567" s="4"/>
      <c r="G567" s="4"/>
      <c r="H567" s="5" t="s">
        <v>1319</v>
      </c>
      <c r="I567" s="5"/>
      <c r="J567" s="5"/>
      <c r="K567" s="4" t="s">
        <v>12</v>
      </c>
      <c r="L567" s="4"/>
      <c r="M567" s="4"/>
      <c r="N567" s="5" t="s">
        <v>1320</v>
      </c>
      <c r="O567" s="5"/>
      <c r="P567" s="5"/>
      <c r="Q567" s="4" t="s">
        <v>1321</v>
      </c>
      <c r="R567" s="4"/>
      <c r="S567" s="4"/>
      <c r="T567" s="6">
        <v>36676</v>
      </c>
      <c r="U567" s="6"/>
      <c r="V567" s="6"/>
      <c r="W567" s="4">
        <v>3</v>
      </c>
      <c r="X567" s="4"/>
      <c r="Y567" s="4"/>
      <c r="Z567" s="4" t="s">
        <v>16</v>
      </c>
      <c r="AA567" s="4"/>
      <c r="AB567" s="4"/>
    </row>
    <row r="568" spans="1:31" ht="75" customHeight="1" x14ac:dyDescent="0.25">
      <c r="A568" s="1">
        <v>8</v>
      </c>
      <c r="B568" s="4" t="s">
        <v>9</v>
      </c>
      <c r="C568" s="4"/>
      <c r="D568" s="4"/>
      <c r="E568" s="4" t="s">
        <v>10</v>
      </c>
      <c r="F568" s="4"/>
      <c r="G568" s="4"/>
      <c r="H568" s="5" t="s">
        <v>1322</v>
      </c>
      <c r="I568" s="5"/>
      <c r="J568" s="5"/>
      <c r="K568" s="4" t="s">
        <v>12</v>
      </c>
      <c r="L568" s="4"/>
      <c r="M568" s="4"/>
      <c r="N568" s="5" t="s">
        <v>1323</v>
      </c>
      <c r="O568" s="5"/>
      <c r="P568" s="5"/>
      <c r="Q568" s="4" t="s">
        <v>1324</v>
      </c>
      <c r="R568" s="4"/>
      <c r="S568" s="4"/>
      <c r="T568" s="4" t="s">
        <v>387</v>
      </c>
      <c r="U568" s="4"/>
      <c r="V568" s="4"/>
      <c r="W568" s="4">
        <v>3</v>
      </c>
      <c r="X568" s="4"/>
      <c r="Y568" s="4"/>
      <c r="Z568" s="4" t="s">
        <v>16</v>
      </c>
      <c r="AA568" s="4"/>
      <c r="AB568" s="4"/>
    </row>
    <row r="569" spans="1:31" ht="75" customHeight="1" x14ac:dyDescent="0.25">
      <c r="A569" s="1">
        <v>9</v>
      </c>
      <c r="B569" s="4" t="s">
        <v>9</v>
      </c>
      <c r="C569" s="4"/>
      <c r="D569" s="4"/>
      <c r="E569" s="4" t="s">
        <v>10</v>
      </c>
      <c r="F569" s="4"/>
      <c r="G569" s="4"/>
      <c r="H569" s="5" t="s">
        <v>1325</v>
      </c>
      <c r="I569" s="5"/>
      <c r="J569" s="5"/>
      <c r="K569" s="4" t="s">
        <v>12</v>
      </c>
      <c r="L569" s="4"/>
      <c r="M569" s="4"/>
      <c r="N569" s="5" t="s">
        <v>1326</v>
      </c>
      <c r="O569" s="5"/>
      <c r="P569" s="5"/>
      <c r="Q569" s="4" t="s">
        <v>1324</v>
      </c>
      <c r="R569" s="4"/>
      <c r="S569" s="4"/>
      <c r="T569" s="4" t="s">
        <v>387</v>
      </c>
      <c r="U569" s="4"/>
      <c r="V569" s="4"/>
      <c r="W569" s="4">
        <v>3</v>
      </c>
      <c r="X569" s="4"/>
      <c r="Y569" s="4"/>
      <c r="Z569" s="4" t="s">
        <v>16</v>
      </c>
      <c r="AA569" s="4"/>
      <c r="AB569" s="4"/>
    </row>
    <row r="570" spans="1:31" ht="75" customHeight="1" x14ac:dyDescent="0.25">
      <c r="A570" s="1">
        <v>10</v>
      </c>
      <c r="B570" s="4" t="s">
        <v>9</v>
      </c>
      <c r="C570" s="4"/>
      <c r="D570" s="4"/>
      <c r="E570" s="4" t="s">
        <v>10</v>
      </c>
      <c r="F570" s="4"/>
      <c r="G570" s="4"/>
      <c r="H570" s="5" t="s">
        <v>1327</v>
      </c>
      <c r="I570" s="5"/>
      <c r="J570" s="5"/>
      <c r="K570" s="4" t="s">
        <v>12</v>
      </c>
      <c r="L570" s="4"/>
      <c r="M570" s="4"/>
      <c r="N570" s="5" t="s">
        <v>1328</v>
      </c>
      <c r="O570" s="5"/>
      <c r="P570" s="5"/>
      <c r="Q570" s="4" t="s">
        <v>1321</v>
      </c>
      <c r="R570" s="4"/>
      <c r="S570" s="4"/>
      <c r="T570" s="6">
        <v>36646</v>
      </c>
      <c r="U570" s="6"/>
      <c r="V570" s="6"/>
      <c r="W570" s="4">
        <v>3</v>
      </c>
      <c r="X570" s="4"/>
      <c r="Y570" s="4"/>
      <c r="Z570" s="4" t="s">
        <v>16</v>
      </c>
      <c r="AA570" s="4"/>
      <c r="AB570" s="4"/>
    </row>
    <row r="571" spans="1:31" ht="75" customHeight="1" x14ac:dyDescent="0.25">
      <c r="A571" s="1">
        <v>11</v>
      </c>
      <c r="B571" s="4" t="s">
        <v>9</v>
      </c>
      <c r="C571" s="4"/>
      <c r="D571" s="4"/>
      <c r="E571" s="4" t="s">
        <v>10</v>
      </c>
      <c r="F571" s="4"/>
      <c r="G571" s="4"/>
      <c r="H571" s="5" t="s">
        <v>1329</v>
      </c>
      <c r="I571" s="5"/>
      <c r="J571" s="5"/>
      <c r="K571" s="4" t="s">
        <v>12</v>
      </c>
      <c r="L571" s="4"/>
      <c r="M571" s="4"/>
      <c r="N571" s="5" t="s">
        <v>1330</v>
      </c>
      <c r="O571" s="5"/>
      <c r="P571" s="5"/>
      <c r="Q571" s="4" t="s">
        <v>1324</v>
      </c>
      <c r="R571" s="4"/>
      <c r="S571" s="4"/>
      <c r="T571" s="4" t="s">
        <v>387</v>
      </c>
      <c r="U571" s="4"/>
      <c r="V571" s="4"/>
      <c r="W571" s="4">
        <v>3</v>
      </c>
      <c r="X571" s="4"/>
      <c r="Y571" s="4"/>
      <c r="Z571" s="4" t="s">
        <v>16</v>
      </c>
      <c r="AA571" s="4"/>
      <c r="AB571" s="4"/>
    </row>
    <row r="572" spans="1:31" ht="75" customHeight="1" x14ac:dyDescent="0.25">
      <c r="A572" s="1">
        <v>12</v>
      </c>
      <c r="B572" s="4" t="s">
        <v>9</v>
      </c>
      <c r="C572" s="4"/>
      <c r="D572" s="4"/>
      <c r="E572" s="4" t="s">
        <v>17</v>
      </c>
      <c r="F572" s="4"/>
      <c r="G572" s="4"/>
      <c r="H572" s="5" t="s">
        <v>1331</v>
      </c>
      <c r="I572" s="5"/>
      <c r="J572" s="5"/>
      <c r="K572" s="4" t="s">
        <v>12</v>
      </c>
      <c r="L572" s="4"/>
      <c r="M572" s="4"/>
      <c r="N572" s="5" t="s">
        <v>1332</v>
      </c>
      <c r="O572" s="5"/>
      <c r="P572" s="5"/>
      <c r="Q572" s="4" t="s">
        <v>1333</v>
      </c>
      <c r="R572" s="4"/>
      <c r="S572" s="4"/>
      <c r="T572" s="4" t="s">
        <v>1334</v>
      </c>
      <c r="U572" s="4"/>
      <c r="V572" s="4"/>
      <c r="W572" s="4">
        <v>3</v>
      </c>
      <c r="X572" s="4"/>
      <c r="Y572" s="4"/>
      <c r="Z572" s="4" t="s">
        <v>16</v>
      </c>
      <c r="AA572" s="4"/>
      <c r="AB572" s="4"/>
    </row>
    <row r="573" spans="1:31" ht="75" customHeight="1" x14ac:dyDescent="0.25">
      <c r="A573" s="1">
        <v>13</v>
      </c>
      <c r="B573" s="4" t="s">
        <v>9</v>
      </c>
      <c r="C573" s="4"/>
      <c r="D573" s="4"/>
      <c r="E573" s="4" t="s">
        <v>17</v>
      </c>
      <c r="F573" s="4"/>
      <c r="G573" s="4"/>
      <c r="H573" s="5" t="s">
        <v>1335</v>
      </c>
      <c r="I573" s="5"/>
      <c r="J573" s="5"/>
      <c r="K573" s="4" t="s">
        <v>12</v>
      </c>
      <c r="L573" s="4"/>
      <c r="M573" s="4"/>
      <c r="N573" s="5" t="s">
        <v>1336</v>
      </c>
      <c r="O573" s="5"/>
      <c r="P573" s="5"/>
      <c r="Q573" s="4" t="s">
        <v>1333</v>
      </c>
      <c r="R573" s="4"/>
      <c r="S573" s="4"/>
      <c r="T573" s="6">
        <v>36707</v>
      </c>
      <c r="U573" s="6"/>
      <c r="V573" s="6"/>
      <c r="W573" s="4">
        <v>3</v>
      </c>
      <c r="X573" s="4"/>
      <c r="Y573" s="4"/>
      <c r="Z573" s="4" t="s">
        <v>16</v>
      </c>
      <c r="AA573" s="4"/>
      <c r="AB573" s="4"/>
    </row>
    <row r="574" spans="1:31" ht="60" customHeight="1" x14ac:dyDescent="0.25">
      <c r="A574" s="1">
        <v>14</v>
      </c>
      <c r="B574" s="4" t="s">
        <v>9</v>
      </c>
      <c r="C574" s="4"/>
      <c r="D574" s="4"/>
      <c r="E574" s="4" t="s">
        <v>10</v>
      </c>
      <c r="F574" s="4"/>
      <c r="G574" s="4"/>
      <c r="H574" s="5" t="s">
        <v>1337</v>
      </c>
      <c r="I574" s="5"/>
      <c r="J574" s="5"/>
      <c r="K574" s="4" t="s">
        <v>12</v>
      </c>
      <c r="L574" s="4"/>
      <c r="M574" s="4"/>
      <c r="N574" s="5" t="s">
        <v>1338</v>
      </c>
      <c r="O574" s="5"/>
      <c r="P574" s="5"/>
      <c r="Q574" s="4" t="s">
        <v>1339</v>
      </c>
      <c r="R574" s="4"/>
      <c r="S574" s="4"/>
      <c r="T574" s="6">
        <v>36555</v>
      </c>
      <c r="U574" s="6"/>
      <c r="V574" s="6"/>
      <c r="W574" s="4">
        <v>3</v>
      </c>
      <c r="X574" s="4"/>
      <c r="Y574" s="4"/>
      <c r="Z574" s="4" t="s">
        <v>16</v>
      </c>
      <c r="AA574" s="4"/>
      <c r="AB574" s="4"/>
    </row>
    <row r="575" spans="1:31" ht="60" customHeight="1" x14ac:dyDescent="0.25">
      <c r="A575" s="1">
        <v>15</v>
      </c>
      <c r="B575" s="4" t="s">
        <v>9</v>
      </c>
      <c r="C575" s="4"/>
      <c r="D575" s="4"/>
      <c r="E575" s="4" t="s">
        <v>17</v>
      </c>
      <c r="F575" s="4"/>
      <c r="G575" s="4"/>
      <c r="H575" s="5" t="s">
        <v>1340</v>
      </c>
      <c r="I575" s="5"/>
      <c r="J575" s="5"/>
      <c r="K575" s="4" t="s">
        <v>12</v>
      </c>
      <c r="L575" s="4"/>
      <c r="M575" s="4"/>
      <c r="N575" s="5" t="s">
        <v>1341</v>
      </c>
      <c r="O575" s="5"/>
      <c r="P575" s="5"/>
      <c r="Q575" s="4" t="s">
        <v>1342</v>
      </c>
      <c r="R575" s="4"/>
      <c r="S575" s="4"/>
      <c r="T575" s="6">
        <v>36578</v>
      </c>
      <c r="U575" s="6"/>
      <c r="V575" s="6"/>
      <c r="W575" s="4">
        <v>3</v>
      </c>
      <c r="X575" s="4"/>
      <c r="Y575" s="4"/>
      <c r="Z575" s="4" t="s">
        <v>16</v>
      </c>
      <c r="AA575" s="4"/>
      <c r="AB575" s="4"/>
      <c r="AD575">
        <v>12</v>
      </c>
      <c r="AE575">
        <v>33</v>
      </c>
    </row>
    <row r="576" spans="1:31" ht="75" customHeight="1" x14ac:dyDescent="0.25">
      <c r="A576" s="1">
        <v>16</v>
      </c>
      <c r="B576" s="4" t="s">
        <v>9</v>
      </c>
      <c r="C576" s="4"/>
      <c r="D576" s="4"/>
      <c r="E576" s="4" t="s">
        <v>17</v>
      </c>
      <c r="F576" s="4"/>
      <c r="G576" s="4"/>
      <c r="H576" s="5" t="s">
        <v>1343</v>
      </c>
      <c r="I576" s="5"/>
      <c r="J576" s="5"/>
      <c r="K576" s="4" t="s">
        <v>12</v>
      </c>
      <c r="L576" s="4"/>
      <c r="M576" s="4"/>
      <c r="N576" s="5" t="s">
        <v>1344</v>
      </c>
      <c r="O576" s="5"/>
      <c r="P576" s="5"/>
      <c r="Q576" s="4" t="s">
        <v>1345</v>
      </c>
      <c r="R576" s="4"/>
      <c r="S576" s="4"/>
      <c r="T576" s="4" t="s">
        <v>383</v>
      </c>
      <c r="U576" s="4"/>
      <c r="V576" s="4"/>
      <c r="W576" s="4">
        <v>3</v>
      </c>
      <c r="X576" s="4"/>
      <c r="Y576" s="4"/>
      <c r="Z576" s="4" t="s">
        <v>16</v>
      </c>
      <c r="AA576" s="4"/>
      <c r="AB576" s="4"/>
    </row>
    <row r="577" spans="1:28" ht="75" customHeight="1" x14ac:dyDescent="0.25">
      <c r="A577" s="1">
        <v>17</v>
      </c>
      <c r="B577" s="4" t="s">
        <v>9</v>
      </c>
      <c r="C577" s="4"/>
      <c r="D577" s="4"/>
      <c r="E577" s="4" t="s">
        <v>10</v>
      </c>
      <c r="F577" s="4"/>
      <c r="G577" s="4"/>
      <c r="H577" s="5" t="s">
        <v>1346</v>
      </c>
      <c r="I577" s="5"/>
      <c r="J577" s="5"/>
      <c r="K577" s="4" t="s">
        <v>12</v>
      </c>
      <c r="L577" s="4"/>
      <c r="M577" s="4"/>
      <c r="N577" s="5" t="s">
        <v>1347</v>
      </c>
      <c r="O577" s="5"/>
      <c r="P577" s="5"/>
      <c r="Q577" s="4" t="s">
        <v>1345</v>
      </c>
      <c r="R577" s="4"/>
      <c r="S577" s="4"/>
      <c r="T577" s="4" t="s">
        <v>387</v>
      </c>
      <c r="U577" s="4"/>
      <c r="V577" s="4"/>
      <c r="W577" s="4">
        <v>3</v>
      </c>
      <c r="X577" s="4"/>
      <c r="Y577" s="4"/>
      <c r="Z577" s="4" t="s">
        <v>16</v>
      </c>
      <c r="AA577" s="4"/>
      <c r="AB577" s="4"/>
    </row>
    <row r="578" spans="1:28" ht="75" customHeight="1" x14ac:dyDescent="0.25">
      <c r="A578" s="1">
        <v>18</v>
      </c>
      <c r="B578" s="4" t="s">
        <v>9</v>
      </c>
      <c r="C578" s="4"/>
      <c r="D578" s="4"/>
      <c r="E578" s="4" t="s">
        <v>10</v>
      </c>
      <c r="F578" s="4"/>
      <c r="G578" s="4"/>
      <c r="H578" s="5" t="s">
        <v>1348</v>
      </c>
      <c r="I578" s="5"/>
      <c r="J578" s="5"/>
      <c r="K578" s="4" t="s">
        <v>12</v>
      </c>
      <c r="L578" s="4"/>
      <c r="M578" s="4"/>
      <c r="N578" s="5" t="s">
        <v>1349</v>
      </c>
      <c r="O578" s="5"/>
      <c r="P578" s="5"/>
      <c r="Q578" s="4" t="s">
        <v>515</v>
      </c>
      <c r="R578" s="4"/>
      <c r="S578" s="4"/>
      <c r="T578" s="4" t="s">
        <v>387</v>
      </c>
      <c r="U578" s="4"/>
      <c r="V578" s="4"/>
      <c r="W578" s="4">
        <v>3</v>
      </c>
      <c r="X578" s="4"/>
      <c r="Y578" s="4"/>
      <c r="Z578" s="4" t="s">
        <v>16</v>
      </c>
      <c r="AA578" s="4"/>
      <c r="AB578" s="4"/>
    </row>
    <row r="579" spans="1:28" ht="75" customHeight="1" x14ac:dyDescent="0.25">
      <c r="A579" s="1">
        <v>19</v>
      </c>
      <c r="B579" s="4" t="s">
        <v>9</v>
      </c>
      <c r="C579" s="4"/>
      <c r="D579" s="4"/>
      <c r="E579" s="4" t="s">
        <v>10</v>
      </c>
      <c r="F579" s="4"/>
      <c r="G579" s="4"/>
      <c r="H579" s="5" t="s">
        <v>1350</v>
      </c>
      <c r="I579" s="5"/>
      <c r="J579" s="5"/>
      <c r="K579" s="4" t="s">
        <v>12</v>
      </c>
      <c r="L579" s="4"/>
      <c r="M579" s="4"/>
      <c r="N579" s="5" t="s">
        <v>1351</v>
      </c>
      <c r="O579" s="5"/>
      <c r="P579" s="5"/>
      <c r="Q579" s="4" t="s">
        <v>515</v>
      </c>
      <c r="R579" s="4"/>
      <c r="S579" s="4"/>
      <c r="T579" s="4" t="s">
        <v>387</v>
      </c>
      <c r="U579" s="4"/>
      <c r="V579" s="4"/>
      <c r="W579" s="4">
        <v>3</v>
      </c>
      <c r="X579" s="4"/>
      <c r="Y579" s="4"/>
      <c r="Z579" s="4" t="s">
        <v>16</v>
      </c>
      <c r="AA579" s="4"/>
      <c r="AB579" s="4"/>
    </row>
    <row r="580" spans="1:28" ht="75" customHeight="1" x14ac:dyDescent="0.25">
      <c r="A580" s="1">
        <v>20</v>
      </c>
      <c r="B580" s="4" t="s">
        <v>9</v>
      </c>
      <c r="C580" s="4"/>
      <c r="D580" s="4"/>
      <c r="E580" s="4" t="s">
        <v>17</v>
      </c>
      <c r="F580" s="4"/>
      <c r="G580" s="4"/>
      <c r="H580" s="5" t="s">
        <v>1352</v>
      </c>
      <c r="I580" s="5"/>
      <c r="J580" s="5"/>
      <c r="K580" s="4" t="s">
        <v>12</v>
      </c>
      <c r="L580" s="4"/>
      <c r="M580" s="4"/>
      <c r="N580" s="5" t="s">
        <v>1353</v>
      </c>
      <c r="O580" s="5"/>
      <c r="P580" s="5"/>
      <c r="Q580" s="4" t="s">
        <v>1354</v>
      </c>
      <c r="R580" s="4"/>
      <c r="S580" s="4"/>
      <c r="T580" s="6">
        <v>36555</v>
      </c>
      <c r="U580" s="6"/>
      <c r="V580" s="6"/>
    </row>
    <row r="582" spans="1:28" ht="30" customHeight="1" x14ac:dyDescent="0.25">
      <c r="A582" s="1"/>
      <c r="B582" s="4" t="s">
        <v>0</v>
      </c>
      <c r="C582" s="4"/>
      <c r="D582" s="1"/>
      <c r="E582" s="4" t="s">
        <v>1</v>
      </c>
      <c r="F582" s="4"/>
      <c r="G582" s="1"/>
      <c r="H582" s="4" t="s">
        <v>2</v>
      </c>
      <c r="I582" s="4"/>
      <c r="J582" s="1"/>
      <c r="K582" s="4" t="s">
        <v>3</v>
      </c>
      <c r="L582" s="4"/>
      <c r="M582" s="1"/>
      <c r="N582" s="4" t="s">
        <v>4</v>
      </c>
      <c r="O582" s="4"/>
      <c r="P582" s="1"/>
      <c r="Q582" s="4" t="s">
        <v>5</v>
      </c>
      <c r="R582" s="4"/>
      <c r="S582" s="1"/>
      <c r="T582" s="4" t="s">
        <v>6</v>
      </c>
      <c r="U582" s="4"/>
      <c r="V582" s="1"/>
      <c r="W582" s="4" t="s">
        <v>7</v>
      </c>
      <c r="X582" s="4"/>
      <c r="Y582" s="1"/>
      <c r="Z582" s="4" t="s">
        <v>8</v>
      </c>
      <c r="AA582" s="4"/>
      <c r="AB582" s="1"/>
    </row>
    <row r="583" spans="1:28" ht="75" customHeight="1" x14ac:dyDescent="0.25">
      <c r="A583" s="1">
        <v>21</v>
      </c>
      <c r="B583" s="4" t="s">
        <v>9</v>
      </c>
      <c r="C583" s="4"/>
      <c r="D583" s="4"/>
      <c r="E583" s="4" t="s">
        <v>17</v>
      </c>
      <c r="F583" s="4"/>
      <c r="G583" s="4"/>
      <c r="H583" s="5" t="s">
        <v>1355</v>
      </c>
      <c r="I583" s="5"/>
      <c r="J583" s="5"/>
      <c r="K583" s="4" t="s">
        <v>12</v>
      </c>
      <c r="L583" s="4"/>
      <c r="M583" s="4"/>
      <c r="N583" s="5" t="s">
        <v>1356</v>
      </c>
      <c r="O583" s="5"/>
      <c r="P583" s="5"/>
      <c r="Q583" s="4" t="s">
        <v>1357</v>
      </c>
      <c r="R583" s="4"/>
      <c r="S583" s="4"/>
      <c r="T583" s="6">
        <v>36615</v>
      </c>
      <c r="U583" s="6"/>
      <c r="V583" s="6"/>
      <c r="W583" s="4">
        <v>3</v>
      </c>
      <c r="X583" s="4"/>
      <c r="Y583" s="4"/>
      <c r="Z583" s="4" t="s">
        <v>16</v>
      </c>
      <c r="AA583" s="4"/>
      <c r="AB583" s="4"/>
    </row>
    <row r="584" spans="1:28" ht="75" customHeight="1" x14ac:dyDescent="0.25">
      <c r="A584" s="1">
        <v>22</v>
      </c>
      <c r="B584" s="4" t="s">
        <v>9</v>
      </c>
      <c r="C584" s="4"/>
      <c r="D584" s="4"/>
      <c r="E584" s="4" t="s">
        <v>10</v>
      </c>
      <c r="F584" s="4"/>
      <c r="G584" s="4"/>
      <c r="H584" s="5" t="s">
        <v>1358</v>
      </c>
      <c r="I584" s="5"/>
      <c r="J584" s="5"/>
      <c r="K584" s="4" t="s">
        <v>12</v>
      </c>
      <c r="L584" s="4"/>
      <c r="M584" s="4"/>
      <c r="N584" s="5" t="s">
        <v>1359</v>
      </c>
      <c r="O584" s="5"/>
      <c r="P584" s="5"/>
      <c r="Q584" s="4" t="s">
        <v>1357</v>
      </c>
      <c r="R584" s="4"/>
      <c r="S584" s="4"/>
      <c r="T584" s="4" t="s">
        <v>387</v>
      </c>
      <c r="U584" s="4"/>
      <c r="V584" s="4"/>
      <c r="W584" s="4">
        <v>3</v>
      </c>
      <c r="X584" s="4"/>
      <c r="Y584" s="4"/>
      <c r="Z584" s="4" t="s">
        <v>16</v>
      </c>
      <c r="AA584" s="4"/>
      <c r="AB584" s="4"/>
    </row>
    <row r="585" spans="1:28" ht="75" customHeight="1" x14ac:dyDescent="0.25">
      <c r="A585" s="1">
        <v>23</v>
      </c>
      <c r="B585" s="4" t="s">
        <v>9</v>
      </c>
      <c r="C585" s="4"/>
      <c r="D585" s="4"/>
      <c r="E585" s="4" t="s">
        <v>10</v>
      </c>
      <c r="F585" s="4"/>
      <c r="G585" s="4"/>
      <c r="H585" s="5" t="s">
        <v>1360</v>
      </c>
      <c r="I585" s="5"/>
      <c r="J585" s="5"/>
      <c r="K585" s="4" t="s">
        <v>12</v>
      </c>
      <c r="L585" s="4"/>
      <c r="M585" s="4"/>
      <c r="N585" s="5" t="s">
        <v>1361</v>
      </c>
      <c r="O585" s="5"/>
      <c r="P585" s="5"/>
      <c r="Q585" s="4" t="s">
        <v>1362</v>
      </c>
      <c r="R585" s="4"/>
      <c r="S585" s="4"/>
      <c r="T585" s="4" t="s">
        <v>387</v>
      </c>
      <c r="U585" s="4"/>
      <c r="V585" s="4"/>
      <c r="W585" s="4">
        <v>3</v>
      </c>
      <c r="X585" s="4"/>
      <c r="Y585" s="4"/>
      <c r="Z585" s="4" t="s">
        <v>16</v>
      </c>
      <c r="AA585" s="4"/>
      <c r="AB585" s="4"/>
    </row>
    <row r="586" spans="1:28" ht="60" customHeight="1" x14ac:dyDescent="0.25">
      <c r="A586" s="1">
        <v>24</v>
      </c>
      <c r="B586" s="4" t="s">
        <v>9</v>
      </c>
      <c r="C586" s="4"/>
      <c r="D586" s="4"/>
      <c r="E586" s="4" t="s">
        <v>17</v>
      </c>
      <c r="F586" s="4"/>
      <c r="G586" s="4"/>
      <c r="H586" s="5" t="s">
        <v>1363</v>
      </c>
      <c r="I586" s="5"/>
      <c r="J586" s="5"/>
      <c r="K586" s="4" t="s">
        <v>12</v>
      </c>
      <c r="L586" s="4"/>
      <c r="M586" s="4"/>
      <c r="N586" s="5" t="s">
        <v>1364</v>
      </c>
      <c r="O586" s="5"/>
      <c r="P586" s="5"/>
      <c r="Q586" s="4" t="s">
        <v>1365</v>
      </c>
      <c r="R586" s="4"/>
      <c r="S586" s="4"/>
      <c r="T586" s="6">
        <v>36887</v>
      </c>
      <c r="U586" s="6"/>
      <c r="V586" s="6"/>
      <c r="W586" s="4">
        <v>3</v>
      </c>
      <c r="X586" s="4"/>
      <c r="Y586" s="4"/>
      <c r="Z586" s="4" t="s">
        <v>16</v>
      </c>
      <c r="AA586" s="4"/>
      <c r="AB586" s="4"/>
    </row>
    <row r="587" spans="1:28" ht="60" customHeight="1" x14ac:dyDescent="0.25">
      <c r="A587" s="1">
        <v>25</v>
      </c>
      <c r="B587" s="4" t="s">
        <v>9</v>
      </c>
      <c r="C587" s="4"/>
      <c r="D587" s="4"/>
      <c r="E587" s="4" t="s">
        <v>17</v>
      </c>
      <c r="F587" s="4"/>
      <c r="G587" s="4"/>
      <c r="H587" s="5" t="s">
        <v>1366</v>
      </c>
      <c r="I587" s="5"/>
      <c r="J587" s="5"/>
      <c r="K587" s="4" t="s">
        <v>12</v>
      </c>
      <c r="L587" s="4"/>
      <c r="M587" s="4"/>
      <c r="N587" s="5" t="s">
        <v>1367</v>
      </c>
      <c r="O587" s="5"/>
      <c r="P587" s="5"/>
      <c r="Q587" s="4" t="s">
        <v>1368</v>
      </c>
      <c r="R587" s="4"/>
      <c r="S587" s="4"/>
      <c r="T587" s="6">
        <v>36638</v>
      </c>
      <c r="U587" s="6"/>
      <c r="V587" s="6"/>
      <c r="W587" s="4">
        <v>3</v>
      </c>
      <c r="X587" s="4"/>
      <c r="Y587" s="4"/>
      <c r="Z587" s="4" t="s">
        <v>16</v>
      </c>
      <c r="AA587" s="4"/>
      <c r="AB587" s="4"/>
    </row>
    <row r="588" spans="1:28" ht="60" customHeight="1" x14ac:dyDescent="0.25">
      <c r="A588" s="1">
        <v>26</v>
      </c>
      <c r="B588" s="4" t="s">
        <v>9</v>
      </c>
      <c r="C588" s="4"/>
      <c r="D588" s="4"/>
      <c r="E588" s="4" t="s">
        <v>17</v>
      </c>
      <c r="F588" s="4"/>
      <c r="G588" s="4"/>
      <c r="H588" s="5" t="s">
        <v>1369</v>
      </c>
      <c r="I588" s="5"/>
      <c r="J588" s="5"/>
      <c r="K588" s="4" t="s">
        <v>12</v>
      </c>
      <c r="L588" s="4"/>
      <c r="M588" s="4"/>
      <c r="N588" s="5" t="s">
        <v>1370</v>
      </c>
      <c r="O588" s="5"/>
      <c r="P588" s="5"/>
      <c r="Q588" s="4" t="s">
        <v>1371</v>
      </c>
      <c r="R588" s="4"/>
      <c r="S588" s="4"/>
      <c r="T588" s="4" t="s">
        <v>1041</v>
      </c>
      <c r="U588" s="4"/>
      <c r="V588" s="4"/>
      <c r="W588" s="4">
        <v>3</v>
      </c>
      <c r="X588" s="4"/>
      <c r="Y588" s="4"/>
      <c r="Z588" s="4" t="s">
        <v>16</v>
      </c>
      <c r="AA588" s="4"/>
      <c r="AB588" s="4"/>
    </row>
    <row r="589" spans="1:28" ht="60" customHeight="1" x14ac:dyDescent="0.25">
      <c r="A589" s="1">
        <v>27</v>
      </c>
      <c r="B589" s="4" t="s">
        <v>9</v>
      </c>
      <c r="C589" s="4"/>
      <c r="D589" s="4"/>
      <c r="E589" s="4" t="s">
        <v>10</v>
      </c>
      <c r="F589" s="4"/>
      <c r="G589" s="4"/>
      <c r="H589" s="5" t="s">
        <v>1372</v>
      </c>
      <c r="I589" s="5"/>
      <c r="J589" s="5"/>
      <c r="K589" s="4" t="s">
        <v>12</v>
      </c>
      <c r="L589" s="4"/>
      <c r="M589" s="4"/>
      <c r="N589" s="5" t="s">
        <v>1373</v>
      </c>
      <c r="O589" s="5"/>
      <c r="P589" s="5"/>
      <c r="Q589" s="4" t="s">
        <v>1371</v>
      </c>
      <c r="R589" s="4"/>
      <c r="S589" s="4"/>
      <c r="T589" s="4" t="s">
        <v>504</v>
      </c>
      <c r="U589" s="4"/>
      <c r="V589" s="4"/>
      <c r="W589" s="4">
        <v>3</v>
      </c>
      <c r="X589" s="4"/>
      <c r="Y589" s="4"/>
      <c r="Z589" s="4" t="s">
        <v>16</v>
      </c>
      <c r="AA589" s="4"/>
      <c r="AB589" s="4"/>
    </row>
    <row r="590" spans="1:28" ht="60" customHeight="1" x14ac:dyDescent="0.25">
      <c r="A590" s="1">
        <v>28</v>
      </c>
      <c r="B590" s="4" t="s">
        <v>9</v>
      </c>
      <c r="C590" s="4"/>
      <c r="D590" s="4"/>
      <c r="E590" s="4" t="s">
        <v>10</v>
      </c>
      <c r="F590" s="4"/>
      <c r="G590" s="4"/>
      <c r="H590" s="5" t="s">
        <v>1374</v>
      </c>
      <c r="I590" s="5"/>
      <c r="J590" s="5"/>
      <c r="K590" s="4" t="s">
        <v>12</v>
      </c>
      <c r="L590" s="4"/>
      <c r="M590" s="4"/>
      <c r="N590" s="5" t="s">
        <v>1375</v>
      </c>
      <c r="O590" s="5"/>
      <c r="P590" s="5"/>
      <c r="Q590" s="4" t="s">
        <v>1376</v>
      </c>
      <c r="R590" s="4"/>
      <c r="S590" s="4"/>
      <c r="T590" s="4" t="s">
        <v>504</v>
      </c>
      <c r="U590" s="4"/>
      <c r="V590" s="4"/>
      <c r="W590" s="4">
        <v>3</v>
      </c>
      <c r="X590" s="4"/>
      <c r="Y590" s="4"/>
      <c r="Z590" s="4" t="s">
        <v>16</v>
      </c>
      <c r="AA590" s="4"/>
      <c r="AB590" s="4"/>
    </row>
    <row r="591" spans="1:28" ht="60" customHeight="1" x14ac:dyDescent="0.25">
      <c r="A591" s="1">
        <v>29</v>
      </c>
      <c r="B591" s="4" t="s">
        <v>9</v>
      </c>
      <c r="C591" s="4"/>
      <c r="D591" s="4"/>
      <c r="E591" s="4" t="s">
        <v>10</v>
      </c>
      <c r="F591" s="4"/>
      <c r="G591" s="4"/>
      <c r="H591" s="5" t="s">
        <v>1377</v>
      </c>
      <c r="I591" s="5"/>
      <c r="J591" s="5"/>
      <c r="K591" s="4" t="s">
        <v>12</v>
      </c>
      <c r="L591" s="4"/>
      <c r="M591" s="4"/>
      <c r="N591" s="5" t="s">
        <v>1378</v>
      </c>
      <c r="O591" s="5"/>
      <c r="P591" s="5"/>
      <c r="Q591" s="4" t="s">
        <v>1376</v>
      </c>
      <c r="R591" s="4"/>
      <c r="S591" s="4"/>
      <c r="T591" s="4" t="s">
        <v>504</v>
      </c>
      <c r="U591" s="4"/>
      <c r="V591" s="4"/>
      <c r="W591" s="4">
        <v>3</v>
      </c>
      <c r="X591" s="4"/>
      <c r="Y591" s="4"/>
      <c r="Z591" s="4" t="s">
        <v>16</v>
      </c>
      <c r="AA591" s="4"/>
      <c r="AB591" s="4"/>
    </row>
    <row r="592" spans="1:28" ht="60" customHeight="1" x14ac:dyDescent="0.25">
      <c r="A592" s="1">
        <v>30</v>
      </c>
      <c r="B592" s="4" t="s">
        <v>9</v>
      </c>
      <c r="C592" s="4"/>
      <c r="D592" s="4"/>
      <c r="E592" s="4" t="s">
        <v>17</v>
      </c>
      <c r="F592" s="4"/>
      <c r="G592" s="4"/>
      <c r="H592" s="5" t="s">
        <v>1379</v>
      </c>
      <c r="I592" s="5"/>
      <c r="J592" s="5"/>
      <c r="K592" s="4" t="s">
        <v>12</v>
      </c>
      <c r="L592" s="4"/>
      <c r="M592" s="4"/>
      <c r="N592" s="5" t="s">
        <v>1380</v>
      </c>
      <c r="O592" s="5"/>
      <c r="P592" s="5"/>
      <c r="Q592" s="4" t="s">
        <v>1381</v>
      </c>
      <c r="R592" s="4"/>
      <c r="S592" s="4"/>
      <c r="T592" s="4" t="s">
        <v>1010</v>
      </c>
      <c r="U592" s="4"/>
      <c r="V592" s="4"/>
      <c r="W592" s="4">
        <v>3</v>
      </c>
      <c r="X592" s="4"/>
      <c r="Y592" s="4"/>
      <c r="Z592" s="4" t="s">
        <v>16</v>
      </c>
      <c r="AA592" s="4"/>
      <c r="AB592" s="4"/>
    </row>
    <row r="593" spans="1:28" ht="60" customHeight="1" x14ac:dyDescent="0.25">
      <c r="A593" s="1">
        <v>31</v>
      </c>
      <c r="B593" s="4" t="s">
        <v>9</v>
      </c>
      <c r="C593" s="4"/>
      <c r="D593" s="4"/>
      <c r="E593" s="4" t="s">
        <v>10</v>
      </c>
      <c r="F593" s="4"/>
      <c r="G593" s="4"/>
      <c r="H593" s="5" t="s">
        <v>1382</v>
      </c>
      <c r="I593" s="5"/>
      <c r="J593" s="5"/>
      <c r="K593" s="4" t="s">
        <v>12</v>
      </c>
      <c r="L593" s="4"/>
      <c r="M593" s="4"/>
      <c r="N593" s="5" t="s">
        <v>1383</v>
      </c>
      <c r="O593" s="5"/>
      <c r="P593" s="5"/>
      <c r="Q593" s="4" t="s">
        <v>1381</v>
      </c>
      <c r="R593" s="4"/>
      <c r="S593" s="4"/>
      <c r="T593" s="4" t="s">
        <v>1010</v>
      </c>
      <c r="U593" s="4"/>
      <c r="V593" s="4"/>
      <c r="W593" s="4">
        <v>3</v>
      </c>
      <c r="X593" s="4"/>
      <c r="Y593" s="4"/>
      <c r="Z593" s="4" t="s">
        <v>16</v>
      </c>
      <c r="AA593" s="4"/>
      <c r="AB593" s="4"/>
    </row>
    <row r="594" spans="1:28" ht="60" customHeight="1" x14ac:dyDescent="0.25">
      <c r="A594" s="1">
        <v>32</v>
      </c>
      <c r="B594" s="4" t="s">
        <v>9</v>
      </c>
      <c r="C594" s="4"/>
      <c r="D594" s="4"/>
      <c r="E594" s="4" t="s">
        <v>10</v>
      </c>
      <c r="F594" s="4"/>
      <c r="G594" s="4"/>
      <c r="H594" s="5" t="s">
        <v>1384</v>
      </c>
      <c r="I594" s="5"/>
      <c r="J594" s="5"/>
      <c r="K594" s="4" t="s">
        <v>12</v>
      </c>
      <c r="L594" s="4"/>
      <c r="M594" s="4"/>
      <c r="N594" s="5" t="s">
        <v>1385</v>
      </c>
      <c r="O594" s="5"/>
      <c r="P594" s="5"/>
      <c r="Q594" s="4" t="s">
        <v>1386</v>
      </c>
      <c r="R594" s="4"/>
      <c r="S594" s="4"/>
      <c r="T594" s="4" t="s">
        <v>504</v>
      </c>
      <c r="U594" s="4"/>
      <c r="V594" s="4"/>
      <c r="W594" s="4">
        <v>3</v>
      </c>
      <c r="X594" s="4"/>
      <c r="Y594" s="4"/>
      <c r="Z594" s="4" t="s">
        <v>16</v>
      </c>
      <c r="AA594" s="4"/>
      <c r="AB594" s="4"/>
    </row>
    <row r="595" spans="1:28" ht="60" customHeight="1" x14ac:dyDescent="0.25">
      <c r="A595" s="1">
        <v>33</v>
      </c>
      <c r="B595" s="4" t="s">
        <v>9</v>
      </c>
      <c r="C595" s="4"/>
      <c r="D595" s="4"/>
      <c r="E595" s="4" t="s">
        <v>17</v>
      </c>
      <c r="F595" s="4"/>
      <c r="G595" s="4"/>
      <c r="H595" s="5" t="s">
        <v>1387</v>
      </c>
      <c r="I595" s="5"/>
      <c r="J595" s="5"/>
      <c r="K595" s="4" t="s">
        <v>12</v>
      </c>
      <c r="L595" s="4"/>
      <c r="M595" s="4"/>
      <c r="N595" s="5" t="s">
        <v>1388</v>
      </c>
      <c r="O595" s="5"/>
      <c r="P595" s="5"/>
      <c r="Q595" s="4" t="s">
        <v>1389</v>
      </c>
      <c r="R595" s="4"/>
      <c r="S595" s="4"/>
      <c r="T595" s="4" t="s">
        <v>1334</v>
      </c>
      <c r="U595" s="4"/>
      <c r="V595" s="4"/>
      <c r="W595" s="4">
        <v>3</v>
      </c>
      <c r="X595" s="4"/>
      <c r="Y595" s="4"/>
      <c r="Z595" s="4" t="s">
        <v>16</v>
      </c>
      <c r="AA595" s="4"/>
      <c r="AB595" s="4"/>
    </row>
    <row r="596" spans="1:28" ht="60" customHeight="1" x14ac:dyDescent="0.25">
      <c r="A596" s="1">
        <v>34</v>
      </c>
      <c r="B596" s="4" t="s">
        <v>9</v>
      </c>
      <c r="C596" s="4"/>
      <c r="D596" s="4"/>
      <c r="E596" s="4" t="s">
        <v>17</v>
      </c>
      <c r="F596" s="4"/>
      <c r="G596" s="4"/>
      <c r="H596" s="5" t="s">
        <v>1390</v>
      </c>
      <c r="I596" s="5"/>
      <c r="J596" s="5"/>
      <c r="K596" s="4" t="s">
        <v>12</v>
      </c>
      <c r="L596" s="4"/>
      <c r="M596" s="4"/>
      <c r="N596" s="5" t="s">
        <v>1391</v>
      </c>
      <c r="O596" s="5"/>
      <c r="P596" s="5"/>
      <c r="Q596" s="4" t="s">
        <v>1316</v>
      </c>
      <c r="R596" s="4"/>
      <c r="S596" s="4"/>
      <c r="T596" s="6">
        <v>36612</v>
      </c>
      <c r="U596" s="6"/>
      <c r="V596" s="6"/>
      <c r="W596" s="4">
        <v>3</v>
      </c>
      <c r="X596" s="4"/>
      <c r="Y596" s="4"/>
      <c r="Z596" s="4" t="s">
        <v>16</v>
      </c>
      <c r="AA596" s="4"/>
      <c r="AB596" s="4"/>
    </row>
    <row r="597" spans="1:28" ht="75" customHeight="1" x14ac:dyDescent="0.25">
      <c r="A597" s="1">
        <v>35</v>
      </c>
      <c r="B597" s="4" t="s">
        <v>9</v>
      </c>
      <c r="C597" s="4"/>
      <c r="D597" s="4"/>
      <c r="E597" s="4" t="s">
        <v>17</v>
      </c>
      <c r="F597" s="4"/>
      <c r="G597" s="4"/>
      <c r="H597" s="5" t="s">
        <v>1392</v>
      </c>
      <c r="I597" s="5"/>
      <c r="J597" s="5"/>
      <c r="K597" s="4" t="s">
        <v>12</v>
      </c>
      <c r="L597" s="4"/>
      <c r="M597" s="4"/>
      <c r="N597" s="4" t="s">
        <v>247</v>
      </c>
      <c r="O597" s="4"/>
      <c r="P597" s="4"/>
      <c r="Q597" s="4" t="s">
        <v>1345</v>
      </c>
      <c r="R597" s="4"/>
      <c r="S597" s="4"/>
      <c r="T597" s="4" t="s">
        <v>1393</v>
      </c>
      <c r="U597" s="4"/>
      <c r="V597" s="4"/>
      <c r="W597" s="4">
        <v>1</v>
      </c>
      <c r="X597" s="4"/>
      <c r="Y597" s="4"/>
      <c r="Z597" s="4" t="s">
        <v>16</v>
      </c>
      <c r="AA597" s="4"/>
      <c r="AB597" s="4"/>
    </row>
    <row r="598" spans="1:28" ht="75" customHeight="1" x14ac:dyDescent="0.25">
      <c r="A598" s="1">
        <v>36</v>
      </c>
      <c r="B598" s="4" t="s">
        <v>9</v>
      </c>
      <c r="C598" s="4"/>
      <c r="D598" s="4"/>
      <c r="E598" s="4" t="s">
        <v>17</v>
      </c>
      <c r="F598" s="4"/>
      <c r="G598" s="4"/>
      <c r="H598" s="5" t="s">
        <v>1394</v>
      </c>
      <c r="I598" s="5"/>
      <c r="J598" s="5"/>
      <c r="K598" s="4" t="s">
        <v>12</v>
      </c>
      <c r="L598" s="4"/>
      <c r="M598" s="4"/>
      <c r="N598" s="5" t="s">
        <v>1395</v>
      </c>
      <c r="O598" s="5"/>
      <c r="P598" s="5"/>
      <c r="Q598" s="4" t="s">
        <v>1333</v>
      </c>
      <c r="R598" s="4"/>
      <c r="S598" s="4"/>
      <c r="T598" s="4" t="s">
        <v>1266</v>
      </c>
      <c r="U598" s="4"/>
      <c r="V598" s="4"/>
      <c r="W598" s="4">
        <v>3</v>
      </c>
      <c r="X598" s="4"/>
      <c r="Y598" s="4"/>
      <c r="Z598" s="4" t="s">
        <v>16</v>
      </c>
      <c r="AA598" s="4"/>
      <c r="AB598" s="4"/>
    </row>
    <row r="599" spans="1:28" ht="60" customHeight="1" x14ac:dyDescent="0.25">
      <c r="A599" s="1">
        <v>37</v>
      </c>
      <c r="B599" s="4" t="s">
        <v>9</v>
      </c>
      <c r="C599" s="4"/>
      <c r="D599" s="4"/>
      <c r="E599" s="4" t="s">
        <v>17</v>
      </c>
      <c r="F599" s="4"/>
      <c r="G599" s="4"/>
      <c r="H599" s="5" t="s">
        <v>1396</v>
      </c>
      <c r="I599" s="5"/>
      <c r="J599" s="5"/>
      <c r="K599" s="4" t="s">
        <v>12</v>
      </c>
      <c r="L599" s="4"/>
      <c r="M599" s="4"/>
      <c r="N599" s="5" t="s">
        <v>1397</v>
      </c>
      <c r="O599" s="5"/>
      <c r="P599" s="5"/>
      <c r="Q599" s="4" t="s">
        <v>1357</v>
      </c>
      <c r="R599" s="4"/>
      <c r="S599" s="4"/>
      <c r="T599" s="6">
        <v>36646</v>
      </c>
      <c r="U599" s="6"/>
      <c r="V599" s="6"/>
      <c r="W599" s="4">
        <v>3</v>
      </c>
      <c r="X599" s="4"/>
      <c r="Y599" s="4"/>
      <c r="Z599" s="4" t="s">
        <v>16</v>
      </c>
      <c r="AA599" s="4"/>
      <c r="AB599" s="4"/>
    </row>
    <row r="600" spans="1:28" ht="75" customHeight="1" x14ac:dyDescent="0.25">
      <c r="A600" s="1">
        <v>38</v>
      </c>
      <c r="B600" s="4" t="s">
        <v>9</v>
      </c>
      <c r="C600" s="4"/>
      <c r="D600" s="4"/>
      <c r="E600" s="4" t="s">
        <v>17</v>
      </c>
      <c r="F600" s="4"/>
      <c r="G600" s="4"/>
      <c r="H600" s="5" t="s">
        <v>1398</v>
      </c>
      <c r="I600" s="5"/>
      <c r="J600" s="5"/>
      <c r="K600" s="4" t="s">
        <v>12</v>
      </c>
      <c r="L600" s="4"/>
      <c r="M600" s="4"/>
      <c r="N600" s="5" t="s">
        <v>1399</v>
      </c>
      <c r="O600" s="5"/>
      <c r="P600" s="5"/>
      <c r="Q600" s="4" t="s">
        <v>1400</v>
      </c>
      <c r="R600" s="4"/>
      <c r="S600" s="4"/>
      <c r="T600" s="6">
        <v>36584</v>
      </c>
      <c r="U600" s="6"/>
      <c r="V600" s="6"/>
      <c r="W600" s="4">
        <v>4</v>
      </c>
      <c r="X600" s="4"/>
      <c r="Y600" s="4"/>
      <c r="Z600" s="4" t="s">
        <v>16</v>
      </c>
      <c r="AA600" s="4"/>
      <c r="AB600" s="4"/>
    </row>
    <row r="601" spans="1:28" ht="75" customHeight="1" x14ac:dyDescent="0.25">
      <c r="A601" s="1">
        <v>39</v>
      </c>
      <c r="B601" s="4" t="s">
        <v>9</v>
      </c>
      <c r="C601" s="4"/>
      <c r="D601" s="4"/>
      <c r="E601" s="4" t="s">
        <v>10</v>
      </c>
      <c r="F601" s="4"/>
      <c r="G601" s="4"/>
      <c r="H601" s="5" t="s">
        <v>1401</v>
      </c>
      <c r="I601" s="5"/>
      <c r="J601" s="5"/>
      <c r="K601" s="4" t="s">
        <v>12</v>
      </c>
      <c r="L601" s="4"/>
      <c r="M601" s="4"/>
      <c r="N601" s="5" t="s">
        <v>1402</v>
      </c>
      <c r="O601" s="5"/>
      <c r="P601" s="5"/>
      <c r="Q601" s="4" t="s">
        <v>1403</v>
      </c>
      <c r="R601" s="4"/>
      <c r="S601" s="4"/>
      <c r="T601" s="4" t="e">
        <f>-1 / 20 / 0</f>
        <v>#DIV/0!</v>
      </c>
      <c r="U601" s="4"/>
      <c r="V601" s="4"/>
      <c r="W601" s="4">
        <v>4</v>
      </c>
      <c r="X601" s="4"/>
      <c r="Y601" s="4"/>
      <c r="Z601" s="4" t="s">
        <v>16</v>
      </c>
      <c r="AA601" s="4"/>
      <c r="AB601" s="4"/>
    </row>
    <row r="602" spans="1:28" ht="60" customHeight="1" x14ac:dyDescent="0.25">
      <c r="A602" s="1">
        <v>40</v>
      </c>
      <c r="B602" s="4" t="s">
        <v>9</v>
      </c>
      <c r="C602" s="4"/>
      <c r="D602" s="4"/>
      <c r="E602" s="4" t="s">
        <v>17</v>
      </c>
      <c r="F602" s="4"/>
      <c r="G602" s="4"/>
      <c r="H602" s="5" t="s">
        <v>1404</v>
      </c>
      <c r="I602" s="5"/>
      <c r="J602" s="5"/>
      <c r="K602" s="4" t="s">
        <v>12</v>
      </c>
      <c r="L602" s="4"/>
      <c r="M602" s="4"/>
      <c r="N602" s="4" t="s">
        <v>1405</v>
      </c>
      <c r="O602" s="4"/>
      <c r="P602" s="4"/>
      <c r="Q602" s="4" t="s">
        <v>1406</v>
      </c>
      <c r="R602" s="4"/>
      <c r="S602" s="4"/>
      <c r="T602" s="6">
        <v>36646</v>
      </c>
      <c r="U602" s="6"/>
      <c r="V602" s="6"/>
    </row>
    <row r="604" spans="1:28" ht="30" customHeight="1" x14ac:dyDescent="0.25">
      <c r="A604" s="1"/>
      <c r="B604" s="4" t="s">
        <v>0</v>
      </c>
      <c r="C604" s="4"/>
      <c r="D604" s="1"/>
      <c r="E604" s="4" t="s">
        <v>1</v>
      </c>
      <c r="F604" s="4"/>
      <c r="G604" s="1"/>
      <c r="H604" s="4" t="s">
        <v>2</v>
      </c>
      <c r="I604" s="4"/>
      <c r="J604" s="1"/>
      <c r="K604" s="4" t="s">
        <v>3</v>
      </c>
      <c r="L604" s="4"/>
      <c r="M604" s="1"/>
      <c r="N604" s="4" t="s">
        <v>4</v>
      </c>
      <c r="O604" s="4"/>
      <c r="P604" s="1"/>
      <c r="Q604" s="4" t="s">
        <v>5</v>
      </c>
      <c r="R604" s="4"/>
      <c r="S604" s="1"/>
      <c r="T604" s="4" t="s">
        <v>6</v>
      </c>
      <c r="U604" s="4"/>
      <c r="V604" s="1"/>
      <c r="W604" s="4" t="s">
        <v>7</v>
      </c>
      <c r="X604" s="4"/>
      <c r="Y604" s="1"/>
      <c r="Z604" s="4" t="s">
        <v>8</v>
      </c>
      <c r="AA604" s="4"/>
      <c r="AB604" s="1"/>
    </row>
    <row r="605" spans="1:28" ht="60" customHeight="1" x14ac:dyDescent="0.25">
      <c r="A605" s="1">
        <v>41</v>
      </c>
      <c r="B605" s="4" t="s">
        <v>9</v>
      </c>
      <c r="C605" s="4"/>
      <c r="D605" s="4"/>
      <c r="E605" s="4" t="s">
        <v>17</v>
      </c>
      <c r="F605" s="4"/>
      <c r="G605" s="4"/>
      <c r="H605" s="5" t="s">
        <v>1407</v>
      </c>
      <c r="I605" s="5"/>
      <c r="J605" s="5"/>
      <c r="K605" s="4" t="s">
        <v>12</v>
      </c>
      <c r="L605" s="4"/>
      <c r="M605" s="4"/>
      <c r="N605" s="4" t="s">
        <v>1408</v>
      </c>
      <c r="O605" s="4"/>
      <c r="P605" s="4"/>
      <c r="Q605" s="4" t="s">
        <v>1406</v>
      </c>
      <c r="R605" s="4"/>
      <c r="S605" s="4"/>
      <c r="T605" s="4" t="s">
        <v>999</v>
      </c>
      <c r="U605" s="4"/>
      <c r="V605" s="4"/>
      <c r="W605" s="4">
        <v>0</v>
      </c>
      <c r="X605" s="4"/>
      <c r="Y605" s="4"/>
      <c r="Z605" s="4" t="s">
        <v>16</v>
      </c>
      <c r="AA605" s="4"/>
      <c r="AB605" s="4"/>
    </row>
    <row r="606" spans="1:28" ht="75" customHeight="1" x14ac:dyDescent="0.25">
      <c r="A606" s="1">
        <v>42</v>
      </c>
      <c r="B606" s="4" t="s">
        <v>9</v>
      </c>
      <c r="C606" s="4"/>
      <c r="D606" s="4"/>
      <c r="E606" s="4" t="s">
        <v>17</v>
      </c>
      <c r="F606" s="4"/>
      <c r="G606" s="4"/>
      <c r="H606" s="5" t="s">
        <v>1409</v>
      </c>
      <c r="I606" s="5"/>
      <c r="J606" s="5"/>
      <c r="K606" s="4" t="s">
        <v>12</v>
      </c>
      <c r="L606" s="4"/>
      <c r="M606" s="4"/>
      <c r="N606" s="5" t="s">
        <v>1410</v>
      </c>
      <c r="O606" s="5"/>
      <c r="P606" s="5"/>
      <c r="Q606" s="4" t="s">
        <v>1411</v>
      </c>
      <c r="R606" s="4"/>
      <c r="S606" s="4"/>
      <c r="T606" s="6">
        <v>36763</v>
      </c>
      <c r="U606" s="6"/>
      <c r="V606" s="6"/>
      <c r="W606" s="4">
        <v>4</v>
      </c>
      <c r="X606" s="4"/>
      <c r="Y606" s="4"/>
      <c r="Z606" s="4" t="s">
        <v>16</v>
      </c>
      <c r="AA606" s="4"/>
      <c r="AB606" s="4"/>
    </row>
    <row r="607" spans="1:28" ht="75" customHeight="1" x14ac:dyDescent="0.25">
      <c r="A607" s="1">
        <v>43</v>
      </c>
      <c r="B607" s="4" t="s">
        <v>9</v>
      </c>
      <c r="C607" s="4"/>
      <c r="D607" s="4"/>
      <c r="E607" s="4" t="s">
        <v>17</v>
      </c>
      <c r="F607" s="4"/>
      <c r="G607" s="4"/>
      <c r="H607" s="5" t="s">
        <v>1412</v>
      </c>
      <c r="I607" s="5"/>
      <c r="J607" s="5"/>
      <c r="K607" s="4" t="s">
        <v>12</v>
      </c>
      <c r="L607" s="4"/>
      <c r="M607" s="4"/>
      <c r="N607" s="5" t="s">
        <v>1413</v>
      </c>
      <c r="O607" s="5"/>
      <c r="P607" s="5"/>
      <c r="Q607" s="4" t="s">
        <v>1414</v>
      </c>
      <c r="R607" s="4"/>
      <c r="S607" s="4"/>
      <c r="T607" s="6">
        <v>36641</v>
      </c>
      <c r="U607" s="6"/>
      <c r="V607" s="6"/>
      <c r="W607" s="4">
        <v>4</v>
      </c>
      <c r="X607" s="4"/>
      <c r="Y607" s="4"/>
      <c r="Z607" s="4" t="s">
        <v>16</v>
      </c>
      <c r="AA607" s="4"/>
      <c r="AB607" s="4"/>
    </row>
    <row r="608" spans="1:28" ht="90" customHeight="1" x14ac:dyDescent="0.25">
      <c r="A608" s="1">
        <v>44</v>
      </c>
      <c r="B608" s="4" t="s">
        <v>9</v>
      </c>
      <c r="C608" s="4"/>
      <c r="D608" s="4"/>
      <c r="E608" s="4" t="s">
        <v>17</v>
      </c>
      <c r="F608" s="4"/>
      <c r="G608" s="4"/>
      <c r="H608" s="5" t="s">
        <v>1415</v>
      </c>
      <c r="I608" s="5"/>
      <c r="J608" s="5"/>
      <c r="K608" s="4" t="s">
        <v>12</v>
      </c>
      <c r="L608" s="4"/>
      <c r="M608" s="4"/>
      <c r="N608" s="5" t="s">
        <v>1416</v>
      </c>
      <c r="O608" s="5"/>
      <c r="P608" s="5"/>
      <c r="Q608" s="4" t="s">
        <v>1417</v>
      </c>
      <c r="R608" s="4"/>
      <c r="S608" s="4"/>
      <c r="T608" s="6">
        <v>36671</v>
      </c>
      <c r="U608" s="6"/>
      <c r="V608" s="6"/>
      <c r="W608" s="4">
        <v>4</v>
      </c>
      <c r="X608" s="4"/>
      <c r="Y608" s="4"/>
      <c r="Z608" s="4" t="s">
        <v>16</v>
      </c>
      <c r="AA608" s="4"/>
      <c r="AB608" s="4"/>
    </row>
    <row r="609" spans="1:31" ht="75" customHeight="1" x14ac:dyDescent="0.25">
      <c r="A609" s="1">
        <v>45</v>
      </c>
      <c r="B609" s="4" t="s">
        <v>9</v>
      </c>
      <c r="C609" s="4"/>
      <c r="D609" s="4"/>
      <c r="E609" s="4" t="s">
        <v>17</v>
      </c>
      <c r="F609" s="4"/>
      <c r="G609" s="4"/>
      <c r="H609" s="5" t="s">
        <v>1418</v>
      </c>
      <c r="I609" s="5"/>
      <c r="J609" s="5"/>
      <c r="K609" s="4" t="s">
        <v>12</v>
      </c>
      <c r="L609" s="4"/>
      <c r="M609" s="4"/>
      <c r="N609" s="5" t="s">
        <v>1419</v>
      </c>
      <c r="O609" s="5"/>
      <c r="P609" s="5"/>
      <c r="Q609" s="4" t="s">
        <v>1414</v>
      </c>
      <c r="R609" s="4"/>
      <c r="S609" s="4"/>
      <c r="T609" s="6">
        <v>36732</v>
      </c>
      <c r="U609" s="6"/>
      <c r="V609" s="6"/>
      <c r="W609" s="4">
        <v>4</v>
      </c>
      <c r="X609" s="4"/>
      <c r="Y609" s="4"/>
      <c r="Z609" s="4" t="s">
        <v>16</v>
      </c>
      <c r="AA609" s="4"/>
      <c r="AB609" s="4"/>
    </row>
    <row r="610" spans="1:31" ht="75" customHeight="1" x14ac:dyDescent="0.25">
      <c r="A610" s="1">
        <v>46</v>
      </c>
      <c r="B610" s="4" t="s">
        <v>9</v>
      </c>
      <c r="C610" s="4"/>
      <c r="D610" s="4"/>
      <c r="E610" s="4" t="s">
        <v>17</v>
      </c>
      <c r="F610" s="4"/>
      <c r="G610" s="4"/>
      <c r="H610" s="5" t="s">
        <v>1420</v>
      </c>
      <c r="I610" s="5"/>
      <c r="J610" s="5"/>
      <c r="K610" s="4" t="s">
        <v>12</v>
      </c>
      <c r="L610" s="4"/>
      <c r="M610" s="4"/>
      <c r="N610" s="5" t="s">
        <v>1421</v>
      </c>
      <c r="O610" s="5"/>
      <c r="P610" s="5"/>
      <c r="Q610" s="4" t="s">
        <v>1422</v>
      </c>
      <c r="R610" s="4"/>
      <c r="S610" s="4"/>
      <c r="T610" s="4" t="s">
        <v>423</v>
      </c>
      <c r="U610" s="4"/>
      <c r="V610" s="4"/>
      <c r="W610" s="4">
        <v>4</v>
      </c>
      <c r="X610" s="4"/>
      <c r="Y610" s="4"/>
      <c r="Z610" s="4" t="s">
        <v>16</v>
      </c>
      <c r="AA610" s="4"/>
      <c r="AB610" s="4"/>
    </row>
    <row r="611" spans="1:31" ht="60" customHeight="1" x14ac:dyDescent="0.25">
      <c r="A611" s="1">
        <v>47</v>
      </c>
      <c r="B611" s="4" t="s">
        <v>9</v>
      </c>
      <c r="C611" s="4"/>
      <c r="D611" s="4"/>
      <c r="E611" s="4" t="s">
        <v>17</v>
      </c>
      <c r="F611" s="4"/>
      <c r="G611" s="4"/>
      <c r="H611" s="5" t="s">
        <v>1423</v>
      </c>
      <c r="I611" s="5"/>
      <c r="J611" s="5"/>
      <c r="K611" s="4" t="s">
        <v>12</v>
      </c>
      <c r="L611" s="4"/>
      <c r="M611" s="4"/>
      <c r="N611" s="5" t="s">
        <v>1424</v>
      </c>
      <c r="O611" s="5"/>
      <c r="P611" s="5"/>
      <c r="Q611" s="4" t="s">
        <v>1417</v>
      </c>
      <c r="R611" s="4"/>
      <c r="S611" s="4"/>
      <c r="T611" s="6">
        <v>36671</v>
      </c>
      <c r="U611" s="6"/>
      <c r="V611" s="6"/>
      <c r="W611" s="4">
        <v>4</v>
      </c>
      <c r="X611" s="4"/>
      <c r="Y611" s="4"/>
      <c r="Z611" s="4" t="s">
        <v>16</v>
      </c>
      <c r="AA611" s="4"/>
      <c r="AB611" s="4"/>
    </row>
    <row r="612" spans="1:31" ht="90" customHeight="1" x14ac:dyDescent="0.25">
      <c r="A612" s="1">
        <v>48</v>
      </c>
      <c r="B612" s="4" t="s">
        <v>9</v>
      </c>
      <c r="C612" s="4"/>
      <c r="D612" s="4"/>
      <c r="E612" s="4" t="s">
        <v>10</v>
      </c>
      <c r="F612" s="4"/>
      <c r="G612" s="4"/>
      <c r="H612" s="5" t="s">
        <v>1425</v>
      </c>
      <c r="I612" s="5"/>
      <c r="J612" s="5"/>
      <c r="K612" s="4" t="s">
        <v>12</v>
      </c>
      <c r="L612" s="4"/>
      <c r="M612" s="4"/>
      <c r="N612" s="5" t="s">
        <v>1426</v>
      </c>
      <c r="O612" s="5"/>
      <c r="P612" s="5"/>
      <c r="Q612" s="4" t="s">
        <v>1427</v>
      </c>
      <c r="R612" s="4"/>
      <c r="S612" s="4"/>
      <c r="T612" s="4" t="s">
        <v>64</v>
      </c>
      <c r="U612" s="4"/>
      <c r="V612" s="4"/>
      <c r="W612" s="4">
        <v>4</v>
      </c>
      <c r="X612" s="4"/>
      <c r="Y612" s="4"/>
      <c r="Z612" s="4" t="s">
        <v>16</v>
      </c>
      <c r="AA612" s="4"/>
      <c r="AB612" s="4"/>
    </row>
    <row r="613" spans="1:31" ht="90" customHeight="1" x14ac:dyDescent="0.25">
      <c r="A613" s="1">
        <v>49</v>
      </c>
      <c r="B613" s="4" t="s">
        <v>9</v>
      </c>
      <c r="C613" s="4"/>
      <c r="D613" s="4"/>
      <c r="E613" s="4" t="s">
        <v>10</v>
      </c>
      <c r="F613" s="4"/>
      <c r="G613" s="4"/>
      <c r="H613" s="5" t="s">
        <v>1428</v>
      </c>
      <c r="I613" s="5"/>
      <c r="J613" s="5"/>
      <c r="K613" s="4" t="s">
        <v>12</v>
      </c>
      <c r="L613" s="4"/>
      <c r="M613" s="4"/>
      <c r="N613" s="5" t="s">
        <v>1429</v>
      </c>
      <c r="O613" s="5"/>
      <c r="P613" s="5"/>
      <c r="Q613" s="4" t="s">
        <v>1430</v>
      </c>
      <c r="R613" s="4"/>
      <c r="S613" s="4"/>
      <c r="T613" s="4" t="s">
        <v>383</v>
      </c>
      <c r="U613" s="4"/>
      <c r="V613" s="4"/>
      <c r="W613" s="4">
        <v>4</v>
      </c>
      <c r="X613" s="4"/>
      <c r="Y613" s="4"/>
      <c r="Z613" s="4" t="s">
        <v>16</v>
      </c>
      <c r="AA613" s="4"/>
      <c r="AB613" s="4"/>
    </row>
    <row r="614" spans="1:31" ht="75" customHeight="1" x14ac:dyDescent="0.25">
      <c r="A614" s="1">
        <v>50</v>
      </c>
      <c r="B614" s="4" t="s">
        <v>9</v>
      </c>
      <c r="C614" s="4"/>
      <c r="D614" s="4"/>
      <c r="E614" s="4" t="s">
        <v>17</v>
      </c>
      <c r="F614" s="4"/>
      <c r="G614" s="4"/>
      <c r="H614" s="5" t="s">
        <v>1431</v>
      </c>
      <c r="I614" s="5"/>
      <c r="J614" s="5"/>
      <c r="K614" s="4" t="s">
        <v>12</v>
      </c>
      <c r="L614" s="4"/>
      <c r="M614" s="4"/>
      <c r="N614" s="5" t="s">
        <v>1432</v>
      </c>
      <c r="O614" s="5"/>
      <c r="P614" s="5"/>
      <c r="Q614" s="4" t="s">
        <v>1433</v>
      </c>
      <c r="R614" s="4"/>
      <c r="S614" s="4"/>
      <c r="T614" s="4" t="s">
        <v>383</v>
      </c>
      <c r="U614" s="4"/>
      <c r="V614" s="4"/>
      <c r="W614" s="4">
        <v>4</v>
      </c>
      <c r="X614" s="4"/>
      <c r="Y614" s="4"/>
      <c r="Z614" s="4" t="s">
        <v>16</v>
      </c>
      <c r="AA614" s="4"/>
      <c r="AB614" s="4"/>
    </row>
    <row r="615" spans="1:31" ht="90" customHeight="1" x14ac:dyDescent="0.25">
      <c r="A615" s="1">
        <v>51</v>
      </c>
      <c r="B615" s="4" t="s">
        <v>9</v>
      </c>
      <c r="C615" s="4"/>
      <c r="D615" s="4"/>
      <c r="E615" s="4" t="s">
        <v>10</v>
      </c>
      <c r="F615" s="4"/>
      <c r="G615" s="4"/>
      <c r="H615" s="5" t="s">
        <v>1434</v>
      </c>
      <c r="I615" s="5"/>
      <c r="J615" s="5"/>
      <c r="K615" s="4" t="s">
        <v>12</v>
      </c>
      <c r="L615" s="4"/>
      <c r="M615" s="4"/>
      <c r="N615" s="5" t="s">
        <v>1435</v>
      </c>
      <c r="O615" s="5"/>
      <c r="P615" s="5"/>
      <c r="Q615" s="4" t="s">
        <v>1436</v>
      </c>
      <c r="R615" s="4"/>
      <c r="S615" s="4"/>
      <c r="T615" s="6">
        <v>36646</v>
      </c>
      <c r="U615" s="6"/>
      <c r="V615" s="6"/>
      <c r="W615" s="4">
        <v>4</v>
      </c>
      <c r="X615" s="4"/>
      <c r="Y615" s="4"/>
      <c r="Z615" s="4" t="s">
        <v>16</v>
      </c>
      <c r="AA615" s="4"/>
      <c r="AB615" s="4"/>
    </row>
    <row r="616" spans="1:31" ht="90" customHeight="1" x14ac:dyDescent="0.25">
      <c r="A616" s="1">
        <v>52</v>
      </c>
      <c r="B616" s="4" t="s">
        <v>9</v>
      </c>
      <c r="C616" s="4"/>
      <c r="D616" s="4"/>
      <c r="E616" s="4" t="s">
        <v>10</v>
      </c>
      <c r="F616" s="4"/>
      <c r="G616" s="4"/>
      <c r="H616" s="5" t="s">
        <v>1437</v>
      </c>
      <c r="I616" s="5"/>
      <c r="J616" s="5"/>
      <c r="K616" s="4" t="s">
        <v>12</v>
      </c>
      <c r="L616" s="4"/>
      <c r="M616" s="4"/>
      <c r="N616" s="5" t="s">
        <v>1438</v>
      </c>
      <c r="O616" s="5"/>
      <c r="P616" s="5"/>
      <c r="Q616" s="4" t="s">
        <v>735</v>
      </c>
      <c r="R616" s="4"/>
      <c r="S616" s="4"/>
      <c r="T616" s="6">
        <v>36555</v>
      </c>
      <c r="U616" s="6"/>
      <c r="V616" s="6"/>
      <c r="W616" s="4">
        <v>4</v>
      </c>
      <c r="X616" s="4"/>
      <c r="Y616" s="4"/>
      <c r="Z616" s="4" t="s">
        <v>16</v>
      </c>
      <c r="AA616" s="4"/>
      <c r="AB616" s="4"/>
    </row>
    <row r="617" spans="1:31" ht="90" customHeight="1" x14ac:dyDescent="0.25">
      <c r="A617" s="1">
        <v>53</v>
      </c>
      <c r="B617" s="4" t="s">
        <v>9</v>
      </c>
      <c r="C617" s="4"/>
      <c r="D617" s="4"/>
      <c r="E617" s="4" t="s">
        <v>10</v>
      </c>
      <c r="F617" s="4"/>
      <c r="G617" s="4"/>
      <c r="H617" s="5" t="s">
        <v>1439</v>
      </c>
      <c r="I617" s="5"/>
      <c r="J617" s="5"/>
      <c r="K617" s="4" t="s">
        <v>12</v>
      </c>
      <c r="L617" s="4"/>
      <c r="M617" s="4"/>
      <c r="N617" s="5" t="s">
        <v>1440</v>
      </c>
      <c r="O617" s="5"/>
      <c r="P617" s="5"/>
      <c r="Q617" s="4" t="s">
        <v>1441</v>
      </c>
      <c r="R617" s="4"/>
      <c r="S617" s="4"/>
      <c r="T617" s="4" t="e">
        <f>-1 / 30 / 0</f>
        <v>#DIV/0!</v>
      </c>
      <c r="U617" s="4"/>
      <c r="V617" s="4"/>
      <c r="W617" s="4">
        <v>4</v>
      </c>
      <c r="X617" s="4"/>
      <c r="Y617" s="4"/>
      <c r="Z617" s="4" t="s">
        <v>16</v>
      </c>
      <c r="AA617" s="4"/>
      <c r="AB617" s="4"/>
      <c r="AD617">
        <v>7</v>
      </c>
      <c r="AE617">
        <v>31</v>
      </c>
    </row>
    <row r="618" spans="1:31" ht="90" customHeight="1" x14ac:dyDescent="0.25">
      <c r="A618" s="1">
        <v>54</v>
      </c>
      <c r="B618" s="4" t="s">
        <v>9</v>
      </c>
      <c r="C618" s="4"/>
      <c r="D618" s="4"/>
      <c r="E618" s="4" t="s">
        <v>10</v>
      </c>
      <c r="F618" s="4"/>
      <c r="G618" s="4"/>
      <c r="H618" s="5" t="s">
        <v>1442</v>
      </c>
      <c r="I618" s="5"/>
      <c r="J618" s="5"/>
      <c r="K618" s="4" t="s">
        <v>12</v>
      </c>
      <c r="L618" s="4"/>
      <c r="M618" s="4"/>
      <c r="N618" s="5" t="s">
        <v>1443</v>
      </c>
      <c r="O618" s="5"/>
      <c r="P618" s="5"/>
      <c r="Q618" s="4" t="s">
        <v>1321</v>
      </c>
      <c r="R618" s="4"/>
      <c r="S618" s="4"/>
      <c r="T618" s="4" t="s">
        <v>383</v>
      </c>
      <c r="U618" s="4"/>
      <c r="V618" s="4"/>
      <c r="W618" s="4">
        <v>4</v>
      </c>
      <c r="X618" s="4"/>
      <c r="Y618" s="4"/>
      <c r="Z618" s="4" t="s">
        <v>16</v>
      </c>
      <c r="AA618" s="4"/>
      <c r="AB618" s="4"/>
    </row>
    <row r="619" spans="1:31" ht="75" customHeight="1" x14ac:dyDescent="0.25">
      <c r="A619" s="1">
        <v>55</v>
      </c>
      <c r="B619" s="4" t="s">
        <v>9</v>
      </c>
      <c r="C619" s="4"/>
      <c r="D619" s="4"/>
      <c r="E619" s="4" t="s">
        <v>10</v>
      </c>
      <c r="F619" s="4"/>
      <c r="G619" s="4"/>
      <c r="H619" s="5" t="s">
        <v>1444</v>
      </c>
      <c r="I619" s="5"/>
      <c r="J619" s="5"/>
      <c r="K619" s="4" t="s">
        <v>12</v>
      </c>
      <c r="L619" s="4"/>
      <c r="M619" s="4"/>
      <c r="N619" s="5" t="s">
        <v>1445</v>
      </c>
      <c r="O619" s="5"/>
      <c r="P619" s="5"/>
      <c r="Q619" s="4" t="s">
        <v>1446</v>
      </c>
      <c r="R619" s="4"/>
      <c r="S619" s="4"/>
      <c r="T619" s="4" t="s">
        <v>383</v>
      </c>
      <c r="U619" s="4"/>
      <c r="V619" s="4"/>
      <c r="W619" s="4">
        <v>4</v>
      </c>
      <c r="X619" s="4"/>
      <c r="Y619" s="4"/>
      <c r="Z619" s="4" t="s">
        <v>16</v>
      </c>
      <c r="AA619" s="4"/>
      <c r="AB619" s="4"/>
    </row>
    <row r="620" spans="1:31" ht="60" customHeight="1" x14ac:dyDescent="0.25">
      <c r="A620" s="1">
        <v>56</v>
      </c>
      <c r="B620" s="4" t="s">
        <v>9</v>
      </c>
      <c r="C620" s="4"/>
      <c r="D620" s="4"/>
      <c r="E620" s="4" t="s">
        <v>17</v>
      </c>
      <c r="F620" s="4"/>
      <c r="G620" s="4"/>
      <c r="H620" s="5" t="s">
        <v>1447</v>
      </c>
      <c r="I620" s="5"/>
      <c r="J620" s="5"/>
      <c r="K620" s="4" t="s">
        <v>12</v>
      </c>
      <c r="L620" s="4"/>
      <c r="M620" s="4"/>
      <c r="N620" s="5" t="s">
        <v>1448</v>
      </c>
      <c r="O620" s="5"/>
      <c r="P620" s="5"/>
      <c r="Q620" s="4" t="s">
        <v>1449</v>
      </c>
      <c r="R620" s="4"/>
      <c r="S620" s="4"/>
      <c r="T620" s="6">
        <v>36555</v>
      </c>
      <c r="U620" s="6"/>
      <c r="V620" s="6"/>
      <c r="W620" s="4">
        <v>4</v>
      </c>
      <c r="X620" s="4"/>
      <c r="Y620" s="4"/>
      <c r="Z620" s="4" t="s">
        <v>16</v>
      </c>
      <c r="AA620" s="4"/>
      <c r="AB620" s="4"/>
    </row>
    <row r="621" spans="1:31" ht="60" customHeight="1" x14ac:dyDescent="0.25">
      <c r="A621" s="1">
        <v>57</v>
      </c>
      <c r="B621" s="4" t="s">
        <v>9</v>
      </c>
      <c r="C621" s="4"/>
      <c r="D621" s="4"/>
      <c r="E621" s="4" t="s">
        <v>10</v>
      </c>
      <c r="F621" s="4"/>
      <c r="G621" s="4"/>
      <c r="H621" s="5" t="s">
        <v>1450</v>
      </c>
      <c r="I621" s="5"/>
      <c r="J621" s="5"/>
      <c r="K621" s="4" t="s">
        <v>12</v>
      </c>
      <c r="L621" s="4"/>
      <c r="M621" s="4"/>
      <c r="N621" s="5" t="s">
        <v>1451</v>
      </c>
      <c r="O621" s="5"/>
      <c r="P621" s="5"/>
      <c r="Q621" s="4" t="s">
        <v>1436</v>
      </c>
      <c r="R621" s="4"/>
      <c r="S621" s="4"/>
      <c r="T621" s="6">
        <v>36615</v>
      </c>
      <c r="U621" s="6"/>
      <c r="V621" s="6"/>
      <c r="W621" s="4">
        <v>4</v>
      </c>
      <c r="X621" s="4"/>
      <c r="Y621" s="4"/>
      <c r="Z621" s="4" t="s">
        <v>16</v>
      </c>
      <c r="AA621" s="4"/>
      <c r="AB621" s="4"/>
    </row>
    <row r="622" spans="1:31" ht="75" customHeight="1" x14ac:dyDescent="0.25">
      <c r="A622" s="1">
        <v>58</v>
      </c>
      <c r="B622" s="4" t="s">
        <v>9</v>
      </c>
      <c r="C622" s="4"/>
      <c r="D622" s="4"/>
      <c r="E622" s="4" t="s">
        <v>10</v>
      </c>
      <c r="F622" s="4"/>
      <c r="G622" s="4"/>
      <c r="H622" s="5" t="s">
        <v>1452</v>
      </c>
      <c r="I622" s="5"/>
      <c r="J622" s="5"/>
      <c r="K622" s="4" t="s">
        <v>12</v>
      </c>
      <c r="L622" s="4"/>
      <c r="M622" s="4"/>
      <c r="N622" s="5" t="s">
        <v>1453</v>
      </c>
      <c r="O622" s="5"/>
      <c r="P622" s="5"/>
      <c r="Q622" s="4" t="s">
        <v>1454</v>
      </c>
      <c r="R622" s="4"/>
      <c r="S622" s="4"/>
      <c r="T622" s="4" t="s">
        <v>383</v>
      </c>
      <c r="U622" s="4"/>
      <c r="V622" s="4"/>
      <c r="W622" s="4">
        <v>4</v>
      </c>
      <c r="X622" s="4"/>
      <c r="Y622" s="4"/>
      <c r="Z622" s="4" t="s">
        <v>16</v>
      </c>
      <c r="AA622" s="4"/>
      <c r="AB622" s="4"/>
    </row>
    <row r="623" spans="1:31" ht="75" customHeight="1" x14ac:dyDescent="0.25">
      <c r="A623" s="1">
        <v>59</v>
      </c>
      <c r="B623" s="4" t="s">
        <v>9</v>
      </c>
      <c r="C623" s="4"/>
      <c r="D623" s="4"/>
      <c r="E623" s="4" t="s">
        <v>10</v>
      </c>
      <c r="F623" s="4"/>
      <c r="G623" s="4"/>
      <c r="H623" s="5" t="s">
        <v>1455</v>
      </c>
      <c r="I623" s="5"/>
      <c r="J623" s="5"/>
      <c r="K623" s="4" t="s">
        <v>12</v>
      </c>
      <c r="L623" s="4"/>
      <c r="M623" s="4"/>
      <c r="N623" s="5" t="s">
        <v>1456</v>
      </c>
      <c r="O623" s="5"/>
      <c r="P623" s="5"/>
      <c r="Q623" s="4" t="s">
        <v>1433</v>
      </c>
      <c r="R623" s="4"/>
      <c r="S623" s="4"/>
      <c r="T623" s="6">
        <v>36555</v>
      </c>
      <c r="U623" s="6"/>
      <c r="V623" s="6"/>
      <c r="W623" s="4">
        <v>4</v>
      </c>
      <c r="X623" s="4"/>
      <c r="Y623" s="4"/>
      <c r="Z623" s="4" t="s">
        <v>16</v>
      </c>
      <c r="AA623" s="4"/>
      <c r="AB623" s="4"/>
    </row>
    <row r="624" spans="1:31" ht="60" customHeight="1" x14ac:dyDescent="0.25">
      <c r="A624" s="1">
        <v>60</v>
      </c>
      <c r="B624" s="4" t="s">
        <v>9</v>
      </c>
      <c r="C624" s="4"/>
      <c r="D624" s="4"/>
      <c r="E624" s="4" t="s">
        <v>10</v>
      </c>
      <c r="F624" s="4"/>
      <c r="G624" s="4"/>
      <c r="H624" s="5" t="s">
        <v>1457</v>
      </c>
      <c r="I624" s="5"/>
      <c r="J624" s="5"/>
      <c r="K624" s="4" t="s">
        <v>12</v>
      </c>
      <c r="L624" s="4"/>
      <c r="M624" s="4"/>
      <c r="N624" s="5" t="s">
        <v>1458</v>
      </c>
      <c r="O624" s="5"/>
      <c r="P624" s="5"/>
      <c r="Q624" s="4" t="s">
        <v>1321</v>
      </c>
      <c r="R624" s="4"/>
      <c r="S624" s="4"/>
      <c r="T624" s="4" t="s">
        <v>387</v>
      </c>
      <c r="U624" s="4"/>
      <c r="V624" s="4"/>
    </row>
    <row r="626" spans="1:28" ht="30" customHeight="1" x14ac:dyDescent="0.25">
      <c r="A626" s="1"/>
      <c r="B626" s="4" t="s">
        <v>0</v>
      </c>
      <c r="C626" s="4"/>
      <c r="D626" s="1"/>
      <c r="E626" s="4" t="s">
        <v>1</v>
      </c>
      <c r="F626" s="4"/>
      <c r="G626" s="1"/>
      <c r="H626" s="4" t="s">
        <v>2</v>
      </c>
      <c r="I626" s="4"/>
      <c r="J626" s="1"/>
      <c r="K626" s="4" t="s">
        <v>3</v>
      </c>
      <c r="L626" s="4"/>
      <c r="M626" s="1"/>
      <c r="N626" s="4" t="s">
        <v>4</v>
      </c>
      <c r="O626" s="4"/>
      <c r="P626" s="1"/>
      <c r="Q626" s="4" t="s">
        <v>5</v>
      </c>
      <c r="R626" s="4"/>
      <c r="S626" s="1"/>
      <c r="T626" s="4" t="s">
        <v>6</v>
      </c>
      <c r="U626" s="4"/>
      <c r="V626" s="1"/>
      <c r="W626" s="4" t="s">
        <v>7</v>
      </c>
      <c r="X626" s="4"/>
      <c r="Y626" s="1"/>
      <c r="Z626" s="4" t="s">
        <v>8</v>
      </c>
      <c r="AA626" s="4"/>
      <c r="AB626" s="1"/>
    </row>
    <row r="627" spans="1:28" ht="75" customHeight="1" x14ac:dyDescent="0.25">
      <c r="A627" s="1">
        <v>61</v>
      </c>
      <c r="B627" s="4" t="s">
        <v>9</v>
      </c>
      <c r="C627" s="4"/>
      <c r="D627" s="4"/>
      <c r="E627" s="4" t="s">
        <v>10</v>
      </c>
      <c r="F627" s="4"/>
      <c r="G627" s="4"/>
      <c r="H627" s="5" t="s">
        <v>1459</v>
      </c>
      <c r="I627" s="5"/>
      <c r="J627" s="5"/>
      <c r="K627" s="4" t="s">
        <v>12</v>
      </c>
      <c r="L627" s="4"/>
      <c r="M627" s="4"/>
      <c r="N627" s="5" t="s">
        <v>1460</v>
      </c>
      <c r="O627" s="5"/>
      <c r="P627" s="5"/>
      <c r="Q627" s="4" t="s">
        <v>1454</v>
      </c>
      <c r="R627" s="4"/>
      <c r="S627" s="4"/>
      <c r="T627" s="4" t="s">
        <v>387</v>
      </c>
      <c r="U627" s="4"/>
      <c r="V627" s="4"/>
      <c r="W627" s="4">
        <v>4</v>
      </c>
      <c r="X627" s="4"/>
      <c r="Y627" s="4"/>
      <c r="Z627" s="4" t="s">
        <v>16</v>
      </c>
      <c r="AA627" s="4"/>
      <c r="AB627" s="4"/>
    </row>
    <row r="628" spans="1:28" ht="75" customHeight="1" x14ac:dyDescent="0.25">
      <c r="A628" s="1">
        <v>62</v>
      </c>
      <c r="B628" s="4" t="s">
        <v>9</v>
      </c>
      <c r="C628" s="4"/>
      <c r="D628" s="4"/>
      <c r="E628" s="4" t="s">
        <v>10</v>
      </c>
      <c r="F628" s="4"/>
      <c r="G628" s="4"/>
      <c r="H628" s="5" t="s">
        <v>1461</v>
      </c>
      <c r="I628" s="5"/>
      <c r="J628" s="5"/>
      <c r="K628" s="4" t="s">
        <v>12</v>
      </c>
      <c r="L628" s="4"/>
      <c r="M628" s="4"/>
      <c r="N628" s="5" t="s">
        <v>1462</v>
      </c>
      <c r="O628" s="5"/>
      <c r="P628" s="5"/>
      <c r="Q628" s="4" t="s">
        <v>1436</v>
      </c>
      <c r="R628" s="4"/>
      <c r="S628" s="4"/>
      <c r="T628" s="4" t="s">
        <v>387</v>
      </c>
      <c r="U628" s="4"/>
      <c r="V628" s="4"/>
      <c r="W628" s="4">
        <v>4</v>
      </c>
      <c r="X628" s="4"/>
      <c r="Y628" s="4"/>
      <c r="Z628" s="4" t="s">
        <v>16</v>
      </c>
      <c r="AA628" s="4"/>
      <c r="AB628" s="4"/>
    </row>
    <row r="629" spans="1:28" ht="75" customHeight="1" x14ac:dyDescent="0.25">
      <c r="A629" s="1">
        <v>63</v>
      </c>
      <c r="B629" s="4" t="s">
        <v>9</v>
      </c>
      <c r="C629" s="4"/>
      <c r="D629" s="4"/>
      <c r="E629" s="4" t="s">
        <v>10</v>
      </c>
      <c r="F629" s="4"/>
      <c r="G629" s="4"/>
      <c r="H629" s="5" t="s">
        <v>1463</v>
      </c>
      <c r="I629" s="5"/>
      <c r="J629" s="5"/>
      <c r="K629" s="4" t="s">
        <v>12</v>
      </c>
      <c r="L629" s="4"/>
      <c r="M629" s="4"/>
      <c r="N629" s="5" t="s">
        <v>1464</v>
      </c>
      <c r="O629" s="5"/>
      <c r="P629" s="5"/>
      <c r="Q629" s="4" t="s">
        <v>1446</v>
      </c>
      <c r="R629" s="4"/>
      <c r="S629" s="4"/>
      <c r="T629" s="4" t="s">
        <v>387</v>
      </c>
      <c r="U629" s="4"/>
      <c r="V629" s="4"/>
      <c r="W629" s="4">
        <v>4</v>
      </c>
      <c r="X629" s="4"/>
      <c r="Y629" s="4"/>
      <c r="Z629" s="4" t="s">
        <v>16</v>
      </c>
      <c r="AA629" s="4"/>
      <c r="AB629" s="4"/>
    </row>
    <row r="630" spans="1:28" ht="60" customHeight="1" x14ac:dyDescent="0.25">
      <c r="A630" s="1">
        <v>64</v>
      </c>
      <c r="B630" s="4" t="s">
        <v>9</v>
      </c>
      <c r="C630" s="4"/>
      <c r="D630" s="4"/>
      <c r="E630" s="4" t="s">
        <v>10</v>
      </c>
      <c r="F630" s="4"/>
      <c r="G630" s="4"/>
      <c r="H630" s="5" t="s">
        <v>1465</v>
      </c>
      <c r="I630" s="5"/>
      <c r="J630" s="5"/>
      <c r="K630" s="4" t="s">
        <v>12</v>
      </c>
      <c r="L630" s="4"/>
      <c r="M630" s="4"/>
      <c r="N630" s="5" t="s">
        <v>1466</v>
      </c>
      <c r="O630" s="5"/>
      <c r="P630" s="5"/>
      <c r="Q630" s="4" t="s">
        <v>1449</v>
      </c>
      <c r="R630" s="4"/>
      <c r="S630" s="4"/>
      <c r="T630" s="4" t="e">
        <f>-1 / 30 / 0</f>
        <v>#DIV/0!</v>
      </c>
      <c r="U630" s="4"/>
      <c r="V630" s="4"/>
      <c r="W630" s="4">
        <v>4</v>
      </c>
      <c r="X630" s="4"/>
      <c r="Y630" s="4"/>
      <c r="Z630" s="4" t="s">
        <v>16</v>
      </c>
      <c r="AA630" s="4"/>
      <c r="AB630" s="4"/>
    </row>
    <row r="631" spans="1:28" ht="75" customHeight="1" x14ac:dyDescent="0.25">
      <c r="A631" s="1">
        <v>65</v>
      </c>
      <c r="B631" s="4" t="s">
        <v>9</v>
      </c>
      <c r="C631" s="4"/>
      <c r="D631" s="4"/>
      <c r="E631" s="4" t="s">
        <v>17</v>
      </c>
      <c r="F631" s="4"/>
      <c r="G631" s="4"/>
      <c r="H631" s="5" t="s">
        <v>1467</v>
      </c>
      <c r="I631" s="5"/>
      <c r="J631" s="5"/>
      <c r="K631" s="4" t="s">
        <v>12</v>
      </c>
      <c r="L631" s="4"/>
      <c r="M631" s="4"/>
      <c r="N631" s="5" t="s">
        <v>1468</v>
      </c>
      <c r="O631" s="5"/>
      <c r="P631" s="5"/>
      <c r="Q631" s="4" t="s">
        <v>1406</v>
      </c>
      <c r="R631" s="4"/>
      <c r="S631" s="4"/>
      <c r="T631" s="6">
        <v>36615</v>
      </c>
      <c r="U631" s="6"/>
      <c r="V631" s="6"/>
      <c r="W631" s="4">
        <v>4</v>
      </c>
      <c r="X631" s="4"/>
      <c r="Y631" s="4"/>
      <c r="Z631" s="4" t="s">
        <v>16</v>
      </c>
      <c r="AA631" s="4"/>
      <c r="AB631" s="4"/>
    </row>
    <row r="632" spans="1:28" ht="75" customHeight="1" x14ac:dyDescent="0.25">
      <c r="A632" s="1">
        <v>66</v>
      </c>
      <c r="B632" s="4" t="s">
        <v>9</v>
      </c>
      <c r="C632" s="4"/>
      <c r="D632" s="4"/>
      <c r="E632" s="4" t="s">
        <v>17</v>
      </c>
      <c r="F632" s="4"/>
      <c r="G632" s="4"/>
      <c r="H632" s="5" t="s">
        <v>1469</v>
      </c>
      <c r="I632" s="5"/>
      <c r="J632" s="5"/>
      <c r="K632" s="4" t="s">
        <v>12</v>
      </c>
      <c r="L632" s="4"/>
      <c r="M632" s="4"/>
      <c r="N632" s="5" t="s">
        <v>1470</v>
      </c>
      <c r="O632" s="5"/>
      <c r="P632" s="5"/>
      <c r="Q632" s="4" t="s">
        <v>1471</v>
      </c>
      <c r="R632" s="4"/>
      <c r="S632" s="4"/>
      <c r="T632" s="4" t="s">
        <v>383</v>
      </c>
      <c r="U632" s="4"/>
      <c r="V632" s="4"/>
      <c r="W632" s="4">
        <v>4</v>
      </c>
      <c r="X632" s="4"/>
      <c r="Y632" s="4"/>
      <c r="Z632" s="4" t="s">
        <v>16</v>
      </c>
      <c r="AA632" s="4"/>
      <c r="AB632" s="4"/>
    </row>
    <row r="633" spans="1:28" ht="75" customHeight="1" x14ac:dyDescent="0.25">
      <c r="A633" s="1">
        <v>67</v>
      </c>
      <c r="B633" s="4" t="s">
        <v>9</v>
      </c>
      <c r="C633" s="4"/>
      <c r="D633" s="4"/>
      <c r="E633" s="4" t="s">
        <v>17</v>
      </c>
      <c r="F633" s="4"/>
      <c r="G633" s="4"/>
      <c r="H633" s="5" t="s">
        <v>1472</v>
      </c>
      <c r="I633" s="5"/>
      <c r="J633" s="5"/>
      <c r="K633" s="4" t="s">
        <v>12</v>
      </c>
      <c r="L633" s="4"/>
      <c r="M633" s="4"/>
      <c r="N633" s="5" t="s">
        <v>1473</v>
      </c>
      <c r="O633" s="5"/>
      <c r="P633" s="5"/>
      <c r="Q633" s="4" t="s">
        <v>1474</v>
      </c>
      <c r="R633" s="4"/>
      <c r="S633" s="4"/>
      <c r="T633" s="6">
        <v>36615</v>
      </c>
      <c r="U633" s="6"/>
      <c r="V633" s="6"/>
      <c r="W633" s="4">
        <v>4</v>
      </c>
      <c r="X633" s="4"/>
      <c r="Y633" s="4"/>
      <c r="Z633" s="4" t="s">
        <v>16</v>
      </c>
      <c r="AA633" s="4"/>
      <c r="AB633" s="4"/>
    </row>
    <row r="634" spans="1:28" ht="75" customHeight="1" x14ac:dyDescent="0.25">
      <c r="A634" s="1">
        <v>68</v>
      </c>
      <c r="B634" s="4" t="s">
        <v>9</v>
      </c>
      <c r="C634" s="4"/>
      <c r="D634" s="4"/>
      <c r="E634" s="4" t="s">
        <v>17</v>
      </c>
      <c r="F634" s="4"/>
      <c r="G634" s="4"/>
      <c r="H634" s="5" t="s">
        <v>1475</v>
      </c>
      <c r="I634" s="5"/>
      <c r="J634" s="5"/>
      <c r="K634" s="4" t="s">
        <v>12</v>
      </c>
      <c r="L634" s="4"/>
      <c r="M634" s="4"/>
      <c r="N634" s="5" t="s">
        <v>1476</v>
      </c>
      <c r="O634" s="5"/>
      <c r="P634" s="5"/>
      <c r="Q634" s="4" t="s">
        <v>1477</v>
      </c>
      <c r="R634" s="4"/>
      <c r="S634" s="4"/>
      <c r="T634" s="6">
        <v>36646</v>
      </c>
      <c r="U634" s="6"/>
      <c r="V634" s="6"/>
      <c r="W634" s="4">
        <v>4</v>
      </c>
      <c r="X634" s="4"/>
      <c r="Y634" s="4"/>
      <c r="Z634" s="4" t="s">
        <v>16</v>
      </c>
      <c r="AA634" s="4"/>
      <c r="AB634" s="4"/>
    </row>
    <row r="635" spans="1:28" ht="75" customHeight="1" x14ac:dyDescent="0.25">
      <c r="A635" s="1">
        <v>69</v>
      </c>
      <c r="B635" s="4" t="s">
        <v>9</v>
      </c>
      <c r="C635" s="4"/>
      <c r="D635" s="4"/>
      <c r="E635" s="4" t="s">
        <v>17</v>
      </c>
      <c r="F635" s="4"/>
      <c r="G635" s="4"/>
      <c r="H635" s="5" t="s">
        <v>1478</v>
      </c>
      <c r="I635" s="5"/>
      <c r="J635" s="5"/>
      <c r="K635" s="4" t="s">
        <v>12</v>
      </c>
      <c r="L635" s="4"/>
      <c r="M635" s="4"/>
      <c r="N635" s="5" t="s">
        <v>1479</v>
      </c>
      <c r="O635" s="5"/>
      <c r="P635" s="5"/>
      <c r="Q635" s="4" t="s">
        <v>1480</v>
      </c>
      <c r="R635" s="4"/>
      <c r="S635" s="4"/>
      <c r="T635" s="6">
        <v>36676</v>
      </c>
      <c r="U635" s="6"/>
      <c r="V635" s="6"/>
      <c r="W635" s="4">
        <v>4</v>
      </c>
      <c r="X635" s="4"/>
      <c r="Y635" s="4"/>
      <c r="Z635" s="4" t="s">
        <v>16</v>
      </c>
      <c r="AA635" s="4"/>
      <c r="AB635" s="4"/>
    </row>
    <row r="636" spans="1:28" ht="75" customHeight="1" x14ac:dyDescent="0.25">
      <c r="A636" s="1">
        <v>70</v>
      </c>
      <c r="B636" s="4" t="s">
        <v>9</v>
      </c>
      <c r="C636" s="4"/>
      <c r="D636" s="4"/>
      <c r="E636" s="4" t="s">
        <v>17</v>
      </c>
      <c r="F636" s="4"/>
      <c r="G636" s="4"/>
      <c r="H636" s="5" t="s">
        <v>1481</v>
      </c>
      <c r="I636" s="5"/>
      <c r="J636" s="5"/>
      <c r="K636" s="4" t="s">
        <v>12</v>
      </c>
      <c r="L636" s="4"/>
      <c r="M636" s="4"/>
      <c r="N636" s="5" t="s">
        <v>1482</v>
      </c>
      <c r="O636" s="5"/>
      <c r="P636" s="5"/>
      <c r="Q636" s="4" t="s">
        <v>1471</v>
      </c>
      <c r="R636" s="4"/>
      <c r="S636" s="4"/>
      <c r="T636" s="6">
        <v>36737</v>
      </c>
      <c r="U636" s="6"/>
      <c r="V636" s="6"/>
      <c r="W636" s="4">
        <v>4</v>
      </c>
      <c r="X636" s="4"/>
      <c r="Y636" s="4"/>
      <c r="Z636" s="4" t="s">
        <v>16</v>
      </c>
      <c r="AA636" s="4"/>
      <c r="AB636" s="4"/>
    </row>
    <row r="637" spans="1:28" ht="75" customHeight="1" x14ac:dyDescent="0.25">
      <c r="A637" s="1">
        <v>71</v>
      </c>
      <c r="B637" s="4" t="s">
        <v>9</v>
      </c>
      <c r="C637" s="4"/>
      <c r="D637" s="4"/>
      <c r="E637" s="4" t="s">
        <v>17</v>
      </c>
      <c r="F637" s="4"/>
      <c r="G637" s="4"/>
      <c r="H637" s="5" t="s">
        <v>1483</v>
      </c>
      <c r="I637" s="5"/>
      <c r="J637" s="5"/>
      <c r="K637" s="4" t="s">
        <v>12</v>
      </c>
      <c r="L637" s="4"/>
      <c r="M637" s="4"/>
      <c r="N637" s="5" t="s">
        <v>1484</v>
      </c>
      <c r="O637" s="5"/>
      <c r="P637" s="5"/>
      <c r="Q637" s="4" t="s">
        <v>1485</v>
      </c>
      <c r="R637" s="4"/>
      <c r="S637" s="4"/>
      <c r="T637" s="6">
        <v>36581</v>
      </c>
      <c r="U637" s="6"/>
      <c r="V637" s="6"/>
      <c r="W637" s="4">
        <v>4</v>
      </c>
      <c r="X637" s="4"/>
      <c r="Y637" s="4"/>
      <c r="Z637" s="4" t="s">
        <v>16</v>
      </c>
      <c r="AA637" s="4"/>
      <c r="AB637" s="4"/>
    </row>
    <row r="638" spans="1:28" ht="75" customHeight="1" x14ac:dyDescent="0.25">
      <c r="A638" s="1">
        <v>72</v>
      </c>
      <c r="B638" s="4" t="s">
        <v>9</v>
      </c>
      <c r="C638" s="4"/>
      <c r="D638" s="4"/>
      <c r="E638" s="4" t="s">
        <v>10</v>
      </c>
      <c r="F638" s="4"/>
      <c r="G638" s="4"/>
      <c r="H638" s="5" t="s">
        <v>1486</v>
      </c>
      <c r="I638" s="5"/>
      <c r="J638" s="5"/>
      <c r="K638" s="4" t="s">
        <v>12</v>
      </c>
      <c r="L638" s="4"/>
      <c r="M638" s="4"/>
      <c r="N638" s="5" t="s">
        <v>1487</v>
      </c>
      <c r="O638" s="5"/>
      <c r="P638" s="5"/>
      <c r="Q638" s="4" t="s">
        <v>1480</v>
      </c>
      <c r="R638" s="4"/>
      <c r="S638" s="4"/>
      <c r="T638" s="4" t="s">
        <v>387</v>
      </c>
      <c r="U638" s="4"/>
      <c r="V638" s="4"/>
      <c r="W638" s="4">
        <v>4</v>
      </c>
      <c r="X638" s="4"/>
      <c r="Y638" s="4"/>
      <c r="Z638" s="4" t="s">
        <v>16</v>
      </c>
      <c r="AA638" s="4"/>
      <c r="AB638" s="4"/>
    </row>
    <row r="639" spans="1:28" ht="75" customHeight="1" x14ac:dyDescent="0.25">
      <c r="A639" s="1">
        <v>73</v>
      </c>
      <c r="B639" s="4" t="s">
        <v>9</v>
      </c>
      <c r="C639" s="4"/>
      <c r="D639" s="4"/>
      <c r="E639" s="4" t="s">
        <v>17</v>
      </c>
      <c r="F639" s="4"/>
      <c r="G639" s="4"/>
      <c r="H639" s="5" t="s">
        <v>1488</v>
      </c>
      <c r="I639" s="5"/>
      <c r="J639" s="5"/>
      <c r="K639" s="4" t="s">
        <v>12</v>
      </c>
      <c r="L639" s="4"/>
      <c r="M639" s="4"/>
      <c r="N639" s="5" t="s">
        <v>1489</v>
      </c>
      <c r="O639" s="5"/>
      <c r="P639" s="5"/>
      <c r="Q639" s="4" t="s">
        <v>1485</v>
      </c>
      <c r="R639" s="4"/>
      <c r="S639" s="4"/>
      <c r="T639" s="6">
        <v>36615</v>
      </c>
      <c r="U639" s="6"/>
      <c r="V639" s="6"/>
      <c r="W639" s="4">
        <v>4</v>
      </c>
      <c r="X639" s="4"/>
      <c r="Y639" s="4"/>
      <c r="Z639" s="4" t="s">
        <v>16</v>
      </c>
      <c r="AA639" s="4"/>
      <c r="AB639" s="4"/>
    </row>
    <row r="640" spans="1:28" ht="75" customHeight="1" x14ac:dyDescent="0.25">
      <c r="A640" s="1">
        <v>74</v>
      </c>
      <c r="B640" s="4" t="s">
        <v>9</v>
      </c>
      <c r="C640" s="4"/>
      <c r="D640" s="4"/>
      <c r="E640" s="4" t="s">
        <v>17</v>
      </c>
      <c r="F640" s="4"/>
      <c r="G640" s="4"/>
      <c r="H640" s="5" t="s">
        <v>1490</v>
      </c>
      <c r="I640" s="5"/>
      <c r="J640" s="5"/>
      <c r="K640" s="4" t="s">
        <v>12</v>
      </c>
      <c r="L640" s="4"/>
      <c r="M640" s="4"/>
      <c r="N640" s="5" t="s">
        <v>1491</v>
      </c>
      <c r="O640" s="5"/>
      <c r="P640" s="5"/>
      <c r="Q640" s="4" t="s">
        <v>1474</v>
      </c>
      <c r="R640" s="4"/>
      <c r="S640" s="4"/>
      <c r="T640" s="6">
        <v>36615</v>
      </c>
      <c r="U640" s="6"/>
      <c r="V640" s="6"/>
      <c r="W640" s="4">
        <v>4</v>
      </c>
      <c r="X640" s="4"/>
      <c r="Y640" s="4"/>
      <c r="Z640" s="4" t="s">
        <v>16</v>
      </c>
      <c r="AA640" s="4"/>
      <c r="AB640" s="4"/>
    </row>
    <row r="641" spans="1:28" ht="75" customHeight="1" x14ac:dyDescent="0.25">
      <c r="A641" s="1">
        <v>75</v>
      </c>
      <c r="B641" s="4" t="s">
        <v>9</v>
      </c>
      <c r="C641" s="4"/>
      <c r="D641" s="4"/>
      <c r="E641" s="4" t="s">
        <v>17</v>
      </c>
      <c r="F641" s="4"/>
      <c r="G641" s="4"/>
      <c r="H641" s="5" t="s">
        <v>1492</v>
      </c>
      <c r="I641" s="5"/>
      <c r="J641" s="5"/>
      <c r="K641" s="4" t="s">
        <v>12</v>
      </c>
      <c r="L641" s="4"/>
      <c r="M641" s="4"/>
      <c r="N641" s="5" t="s">
        <v>1493</v>
      </c>
      <c r="O641" s="5"/>
      <c r="P641" s="5"/>
      <c r="Q641" s="4" t="s">
        <v>747</v>
      </c>
      <c r="R641" s="4"/>
      <c r="S641" s="4"/>
      <c r="T641" s="6">
        <v>36555</v>
      </c>
      <c r="U641" s="6"/>
      <c r="V641" s="6"/>
      <c r="W641" s="4">
        <v>4</v>
      </c>
      <c r="X641" s="4"/>
      <c r="Y641" s="4"/>
      <c r="Z641" s="4" t="s">
        <v>16</v>
      </c>
      <c r="AA641" s="4"/>
      <c r="AB641" s="4"/>
    </row>
    <row r="642" spans="1:28" ht="75" customHeight="1" x14ac:dyDescent="0.25">
      <c r="A642" s="1">
        <v>76</v>
      </c>
      <c r="B642" s="4" t="s">
        <v>9</v>
      </c>
      <c r="C642" s="4"/>
      <c r="D642" s="4"/>
      <c r="E642" s="4" t="s">
        <v>17</v>
      </c>
      <c r="F642" s="4"/>
      <c r="G642" s="4"/>
      <c r="H642" s="5" t="s">
        <v>1494</v>
      </c>
      <c r="I642" s="5"/>
      <c r="J642" s="5"/>
      <c r="K642" s="4" t="s">
        <v>12</v>
      </c>
      <c r="L642" s="4"/>
      <c r="M642" s="4"/>
      <c r="N642" s="5" t="s">
        <v>1495</v>
      </c>
      <c r="O642" s="5"/>
      <c r="P642" s="5"/>
      <c r="Q642" s="4" t="s">
        <v>726</v>
      </c>
      <c r="R642" s="4"/>
      <c r="S642" s="4"/>
      <c r="T642" s="4" t="s">
        <v>383</v>
      </c>
      <c r="U642" s="4"/>
      <c r="V642" s="4"/>
      <c r="W642" s="4">
        <v>4</v>
      </c>
      <c r="X642" s="4"/>
      <c r="Y642" s="4"/>
      <c r="Z642" s="4" t="s">
        <v>16</v>
      </c>
      <c r="AA642" s="4"/>
      <c r="AB642" s="4"/>
    </row>
    <row r="643" spans="1:28" ht="75" customHeight="1" x14ac:dyDescent="0.25">
      <c r="A643" s="1">
        <v>77</v>
      </c>
      <c r="B643" s="4" t="s">
        <v>9</v>
      </c>
      <c r="C643" s="4"/>
      <c r="D643" s="4"/>
      <c r="E643" s="4" t="s">
        <v>17</v>
      </c>
      <c r="F643" s="4"/>
      <c r="G643" s="4"/>
      <c r="H643" s="5" t="s">
        <v>1496</v>
      </c>
      <c r="I643" s="5"/>
      <c r="J643" s="5"/>
      <c r="K643" s="4" t="s">
        <v>12</v>
      </c>
      <c r="L643" s="4"/>
      <c r="M643" s="4"/>
      <c r="N643" s="5" t="s">
        <v>1497</v>
      </c>
      <c r="O643" s="5"/>
      <c r="P643" s="5"/>
      <c r="Q643" s="4" t="s">
        <v>1498</v>
      </c>
      <c r="R643" s="4"/>
      <c r="S643" s="4"/>
      <c r="T643" s="6">
        <v>36646</v>
      </c>
      <c r="U643" s="6"/>
      <c r="V643" s="6"/>
      <c r="W643" s="4">
        <v>4</v>
      </c>
      <c r="X643" s="4"/>
      <c r="Y643" s="4"/>
      <c r="Z643" s="4" t="s">
        <v>16</v>
      </c>
      <c r="AA643" s="4"/>
      <c r="AB643" s="4"/>
    </row>
    <row r="644" spans="1:28" ht="75" customHeight="1" x14ac:dyDescent="0.25">
      <c r="A644" s="1">
        <v>78</v>
      </c>
      <c r="B644" s="4" t="s">
        <v>9</v>
      </c>
      <c r="C644" s="4"/>
      <c r="D644" s="4"/>
      <c r="E644" s="4" t="s">
        <v>17</v>
      </c>
      <c r="F644" s="4"/>
      <c r="G644" s="4"/>
      <c r="H644" s="5" t="s">
        <v>1499</v>
      </c>
      <c r="I644" s="5"/>
      <c r="J644" s="5"/>
      <c r="K644" s="4" t="s">
        <v>12</v>
      </c>
      <c r="L644" s="4"/>
      <c r="M644" s="4"/>
      <c r="N644" s="5" t="s">
        <v>1500</v>
      </c>
      <c r="O644" s="5"/>
      <c r="P644" s="5"/>
      <c r="Q644" s="4" t="s">
        <v>1427</v>
      </c>
      <c r="R644" s="4"/>
      <c r="S644" s="4"/>
      <c r="T644" s="6">
        <v>36555</v>
      </c>
      <c r="U644" s="6"/>
      <c r="V644" s="6"/>
      <c r="W644" s="4">
        <v>4</v>
      </c>
      <c r="X644" s="4"/>
      <c r="Y644" s="4"/>
      <c r="Z644" s="4" t="s">
        <v>16</v>
      </c>
      <c r="AA644" s="4"/>
      <c r="AB644" s="4"/>
    </row>
    <row r="645" spans="1:28" ht="90" customHeight="1" x14ac:dyDescent="0.25">
      <c r="A645" s="1">
        <v>79</v>
      </c>
      <c r="B645" s="4" t="s">
        <v>9</v>
      </c>
      <c r="C645" s="4"/>
      <c r="D645" s="4"/>
      <c r="E645" s="4" t="s">
        <v>17</v>
      </c>
      <c r="F645" s="4"/>
      <c r="G645" s="4"/>
      <c r="H645" s="5" t="s">
        <v>1501</v>
      </c>
      <c r="I645" s="5"/>
      <c r="J645" s="5"/>
      <c r="K645" s="4" t="s">
        <v>12</v>
      </c>
      <c r="L645" s="4"/>
      <c r="M645" s="4"/>
      <c r="N645" s="5" t="s">
        <v>1502</v>
      </c>
      <c r="O645" s="5"/>
      <c r="P645" s="5"/>
      <c r="Q645" s="4" t="s">
        <v>1503</v>
      </c>
      <c r="R645" s="4"/>
      <c r="S645" s="4"/>
      <c r="T645" s="6">
        <v>36641</v>
      </c>
      <c r="U645" s="6"/>
      <c r="V645" s="6"/>
      <c r="W645" s="4">
        <v>4</v>
      </c>
      <c r="X645" s="4"/>
      <c r="Y645" s="4"/>
      <c r="Z645" s="4" t="s">
        <v>16</v>
      </c>
      <c r="AA645" s="4"/>
      <c r="AB645" s="4"/>
    </row>
    <row r="646" spans="1:28" ht="75" customHeight="1" x14ac:dyDescent="0.25">
      <c r="A646" s="1">
        <v>80</v>
      </c>
      <c r="B646" s="4" t="s">
        <v>9</v>
      </c>
      <c r="C646" s="4"/>
      <c r="D646" s="4"/>
      <c r="E646" s="4" t="s">
        <v>10</v>
      </c>
      <c r="F646" s="4"/>
      <c r="G646" s="4"/>
      <c r="H646" s="5" t="s">
        <v>1504</v>
      </c>
      <c r="I646" s="5"/>
      <c r="J646" s="5"/>
      <c r="K646" s="4" t="s">
        <v>12</v>
      </c>
      <c r="L646" s="4"/>
      <c r="M646" s="4"/>
      <c r="N646" s="5" t="s">
        <v>1505</v>
      </c>
      <c r="O646" s="5"/>
      <c r="P646" s="5"/>
      <c r="Q646" s="4" t="s">
        <v>1506</v>
      </c>
      <c r="R646" s="4"/>
      <c r="S646" s="4"/>
      <c r="T646" s="4" t="s">
        <v>383</v>
      </c>
      <c r="U646" s="4"/>
      <c r="V646" s="4"/>
    </row>
    <row r="648" spans="1:28" ht="30" customHeight="1" x14ac:dyDescent="0.25">
      <c r="A648" s="1"/>
      <c r="B648" s="4" t="s">
        <v>0</v>
      </c>
      <c r="C648" s="4"/>
      <c r="D648" s="1"/>
      <c r="E648" s="4" t="s">
        <v>1</v>
      </c>
      <c r="F648" s="4"/>
      <c r="G648" s="1"/>
      <c r="H648" s="4" t="s">
        <v>2</v>
      </c>
      <c r="I648" s="4"/>
      <c r="J648" s="1"/>
      <c r="K648" s="4" t="s">
        <v>3</v>
      </c>
      <c r="L648" s="4"/>
      <c r="M648" s="1"/>
      <c r="N648" s="4" t="s">
        <v>4</v>
      </c>
      <c r="O648" s="4"/>
      <c r="P648" s="1"/>
      <c r="Q648" s="4" t="s">
        <v>5</v>
      </c>
      <c r="R648" s="4"/>
      <c r="S648" s="1"/>
      <c r="T648" s="4" t="s">
        <v>6</v>
      </c>
      <c r="U648" s="4"/>
      <c r="V648" s="1"/>
      <c r="W648" s="4" t="s">
        <v>7</v>
      </c>
      <c r="X648" s="4"/>
      <c r="Y648" s="1"/>
      <c r="Z648" s="4" t="s">
        <v>8</v>
      </c>
      <c r="AA648" s="4"/>
      <c r="AB648" s="1"/>
    </row>
    <row r="649" spans="1:28" ht="90" customHeight="1" x14ac:dyDescent="0.25">
      <c r="A649" s="1">
        <v>81</v>
      </c>
      <c r="B649" s="4" t="s">
        <v>9</v>
      </c>
      <c r="C649" s="4"/>
      <c r="D649" s="4"/>
      <c r="E649" s="4" t="s">
        <v>10</v>
      </c>
      <c r="F649" s="4"/>
      <c r="G649" s="4"/>
      <c r="H649" s="5" t="s">
        <v>1507</v>
      </c>
      <c r="I649" s="5"/>
      <c r="J649" s="5"/>
      <c r="K649" s="4" t="s">
        <v>12</v>
      </c>
      <c r="L649" s="4"/>
      <c r="M649" s="4"/>
      <c r="N649" s="5" t="s">
        <v>1508</v>
      </c>
      <c r="O649" s="5"/>
      <c r="P649" s="5"/>
      <c r="Q649" s="4" t="s">
        <v>1503</v>
      </c>
      <c r="R649" s="4"/>
      <c r="S649" s="4"/>
      <c r="T649" s="6">
        <v>36732</v>
      </c>
      <c r="U649" s="6"/>
      <c r="V649" s="6"/>
      <c r="W649" s="4">
        <v>4</v>
      </c>
      <c r="X649" s="4"/>
      <c r="Y649" s="4"/>
      <c r="Z649" s="4" t="s">
        <v>16</v>
      </c>
      <c r="AA649" s="4"/>
      <c r="AB649" s="4"/>
    </row>
    <row r="650" spans="1:28" ht="105" customHeight="1" x14ac:dyDescent="0.25">
      <c r="A650" s="1">
        <v>82</v>
      </c>
      <c r="B650" s="4" t="s">
        <v>9</v>
      </c>
      <c r="C650" s="4"/>
      <c r="D650" s="4"/>
      <c r="E650" s="4" t="s">
        <v>10</v>
      </c>
      <c r="F650" s="4"/>
      <c r="G650" s="4"/>
      <c r="H650" s="5" t="s">
        <v>1509</v>
      </c>
      <c r="I650" s="5"/>
      <c r="J650" s="5"/>
      <c r="K650" s="4" t="s">
        <v>12</v>
      </c>
      <c r="L650" s="4"/>
      <c r="M650" s="4"/>
      <c r="N650" s="5" t="s">
        <v>1510</v>
      </c>
      <c r="O650" s="5"/>
      <c r="P650" s="5"/>
      <c r="Q650" s="4" t="s">
        <v>1511</v>
      </c>
      <c r="R650" s="4"/>
      <c r="S650" s="4"/>
      <c r="T650" s="6">
        <v>36555</v>
      </c>
      <c r="U650" s="6"/>
      <c r="V650" s="6"/>
      <c r="W650" s="4">
        <v>4</v>
      </c>
      <c r="X650" s="4"/>
      <c r="Y650" s="4"/>
      <c r="Z650" s="4" t="s">
        <v>16</v>
      </c>
      <c r="AA650" s="4"/>
      <c r="AB650" s="4"/>
    </row>
    <row r="651" spans="1:28" ht="105" customHeight="1" x14ac:dyDescent="0.25">
      <c r="A651" s="1">
        <v>83</v>
      </c>
      <c r="B651" s="4" t="s">
        <v>9</v>
      </c>
      <c r="C651" s="4"/>
      <c r="D651" s="4"/>
      <c r="E651" s="4" t="s">
        <v>10</v>
      </c>
      <c r="F651" s="4"/>
      <c r="G651" s="4"/>
      <c r="H651" s="5" t="s">
        <v>1512</v>
      </c>
      <c r="I651" s="5"/>
      <c r="J651" s="5"/>
      <c r="K651" s="4" t="s">
        <v>12</v>
      </c>
      <c r="L651" s="4"/>
      <c r="M651" s="4"/>
      <c r="N651" s="5" t="s">
        <v>1513</v>
      </c>
      <c r="O651" s="5"/>
      <c r="P651" s="5"/>
      <c r="Q651" s="4" t="s">
        <v>1511</v>
      </c>
      <c r="R651" s="4"/>
      <c r="S651" s="4"/>
      <c r="T651" s="4" t="s">
        <v>383</v>
      </c>
      <c r="U651" s="4"/>
      <c r="V651" s="4"/>
      <c r="W651" s="4">
        <v>4</v>
      </c>
      <c r="X651" s="4"/>
      <c r="Y651" s="4"/>
      <c r="Z651" s="4" t="s">
        <v>16</v>
      </c>
      <c r="AA651" s="4"/>
      <c r="AB651" s="4"/>
    </row>
    <row r="652" spans="1:28" ht="75" customHeight="1" x14ac:dyDescent="0.25">
      <c r="A652" s="1">
        <v>84</v>
      </c>
      <c r="B652" s="4" t="s">
        <v>9</v>
      </c>
      <c r="C652" s="4"/>
      <c r="D652" s="4"/>
      <c r="E652" s="4" t="s">
        <v>17</v>
      </c>
      <c r="F652" s="4"/>
      <c r="G652" s="4"/>
      <c r="H652" s="5" t="s">
        <v>1514</v>
      </c>
      <c r="I652" s="5"/>
      <c r="J652" s="5"/>
      <c r="K652" s="4" t="s">
        <v>12</v>
      </c>
      <c r="L652" s="4"/>
      <c r="M652" s="4"/>
      <c r="N652" s="5" t="s">
        <v>1515</v>
      </c>
      <c r="O652" s="5"/>
      <c r="P652" s="5"/>
      <c r="Q652" s="4" t="s">
        <v>757</v>
      </c>
      <c r="R652" s="4"/>
      <c r="S652" s="4"/>
      <c r="T652" s="6">
        <v>36768</v>
      </c>
      <c r="U652" s="6"/>
      <c r="V652" s="6"/>
      <c r="W652" s="4">
        <v>4</v>
      </c>
      <c r="X652" s="4"/>
      <c r="Y652" s="4"/>
      <c r="Z652" s="4" t="s">
        <v>16</v>
      </c>
      <c r="AA652" s="4"/>
      <c r="AB652" s="4"/>
    </row>
    <row r="653" spans="1:28" ht="90" customHeight="1" x14ac:dyDescent="0.25">
      <c r="A653" s="1">
        <v>85</v>
      </c>
      <c r="B653" s="4" t="s">
        <v>9</v>
      </c>
      <c r="C653" s="4"/>
      <c r="D653" s="4"/>
      <c r="E653" s="4" t="s">
        <v>10</v>
      </c>
      <c r="F653" s="4"/>
      <c r="G653" s="4"/>
      <c r="H653" s="5" t="s">
        <v>1516</v>
      </c>
      <c r="I653" s="5"/>
      <c r="J653" s="5"/>
      <c r="K653" s="4" t="s">
        <v>12</v>
      </c>
      <c r="L653" s="4"/>
      <c r="M653" s="4"/>
      <c r="N653" s="5" t="s">
        <v>1517</v>
      </c>
      <c r="O653" s="5"/>
      <c r="P653" s="5"/>
      <c r="Q653" s="4" t="s">
        <v>1518</v>
      </c>
      <c r="R653" s="4"/>
      <c r="S653" s="4"/>
      <c r="T653" s="4" t="e">
        <f>-1 / 20 / 0</f>
        <v>#DIV/0!</v>
      </c>
      <c r="U653" s="4"/>
      <c r="V653" s="4"/>
      <c r="W653" s="4">
        <v>4</v>
      </c>
      <c r="X653" s="4"/>
      <c r="Y653" s="4"/>
      <c r="Z653" s="4" t="s">
        <v>16</v>
      </c>
      <c r="AA653" s="4"/>
      <c r="AB653" s="4"/>
    </row>
    <row r="654" spans="1:28" ht="90" customHeight="1" x14ac:dyDescent="0.25">
      <c r="A654" s="1">
        <v>86</v>
      </c>
      <c r="B654" s="4" t="s">
        <v>9</v>
      </c>
      <c r="C654" s="4"/>
      <c r="D654" s="4"/>
      <c r="E654" s="4" t="s">
        <v>10</v>
      </c>
      <c r="F654" s="4"/>
      <c r="G654" s="4"/>
      <c r="H654" s="5" t="s">
        <v>1519</v>
      </c>
      <c r="I654" s="5"/>
      <c r="J654" s="5"/>
      <c r="K654" s="4" t="s">
        <v>12</v>
      </c>
      <c r="L654" s="4"/>
      <c r="M654" s="4"/>
      <c r="N654" s="5" t="s">
        <v>1520</v>
      </c>
      <c r="O654" s="5"/>
      <c r="P654" s="5"/>
      <c r="Q654" s="4" t="s">
        <v>1518</v>
      </c>
      <c r="R654" s="4"/>
      <c r="S654" s="4"/>
      <c r="T654" s="4" t="e">
        <f>-2 / 30 / 0</f>
        <v>#DIV/0!</v>
      </c>
      <c r="U654" s="4"/>
      <c r="V654" s="4"/>
      <c r="W654" s="4">
        <v>4</v>
      </c>
      <c r="X654" s="4"/>
      <c r="Y654" s="4"/>
      <c r="Z654" s="4" t="s">
        <v>16</v>
      </c>
      <c r="AA654" s="4"/>
      <c r="AB654" s="4"/>
    </row>
    <row r="655" spans="1:28" ht="60" customHeight="1" x14ac:dyDescent="0.25">
      <c r="A655" s="1">
        <v>87</v>
      </c>
      <c r="B655" s="4" t="s">
        <v>9</v>
      </c>
      <c r="C655" s="4"/>
      <c r="D655" s="4"/>
      <c r="E655" s="4" t="s">
        <v>17</v>
      </c>
      <c r="F655" s="4"/>
      <c r="G655" s="4"/>
      <c r="H655" s="5" t="s">
        <v>1521</v>
      </c>
      <c r="I655" s="5"/>
      <c r="J655" s="5"/>
      <c r="K655" s="4" t="s">
        <v>12</v>
      </c>
      <c r="L655" s="4"/>
      <c r="M655" s="4"/>
      <c r="N655" s="5" t="s">
        <v>1522</v>
      </c>
      <c r="O655" s="5"/>
      <c r="P655" s="5"/>
      <c r="Q655" s="4" t="s">
        <v>1523</v>
      </c>
      <c r="R655" s="4"/>
      <c r="S655" s="4"/>
      <c r="T655" s="6">
        <v>36581</v>
      </c>
      <c r="U655" s="6"/>
      <c r="V655" s="6"/>
      <c r="W655" s="4">
        <v>4</v>
      </c>
      <c r="X655" s="4"/>
      <c r="Y655" s="4"/>
      <c r="Z655" s="4" t="s">
        <v>16</v>
      </c>
      <c r="AA655" s="4"/>
      <c r="AB655" s="4"/>
    </row>
    <row r="656" spans="1:28" ht="60" customHeight="1" x14ac:dyDescent="0.25">
      <c r="A656" s="1">
        <v>88</v>
      </c>
      <c r="B656" s="4" t="s">
        <v>9</v>
      </c>
      <c r="C656" s="4"/>
      <c r="D656" s="4"/>
      <c r="E656" s="4" t="s">
        <v>17</v>
      </c>
      <c r="F656" s="4"/>
      <c r="G656" s="4"/>
      <c r="H656" s="5" t="s">
        <v>1524</v>
      </c>
      <c r="I656" s="5"/>
      <c r="J656" s="5"/>
      <c r="K656" s="4" t="s">
        <v>12</v>
      </c>
      <c r="L656" s="4"/>
      <c r="M656" s="4"/>
      <c r="N656" s="5" t="s">
        <v>1525</v>
      </c>
      <c r="O656" s="5"/>
      <c r="P656" s="5"/>
      <c r="Q656" s="4" t="s">
        <v>1523</v>
      </c>
      <c r="R656" s="4"/>
      <c r="S656" s="4"/>
      <c r="T656" s="6">
        <v>36789</v>
      </c>
      <c r="U656" s="6"/>
      <c r="V656" s="6"/>
      <c r="W656" s="4">
        <v>4</v>
      </c>
      <c r="X656" s="4"/>
      <c r="Y656" s="4"/>
      <c r="Z656" s="4" t="s">
        <v>16</v>
      </c>
      <c r="AA656" s="4"/>
      <c r="AB656" s="4"/>
    </row>
    <row r="657" spans="1:32" ht="60" customHeight="1" x14ac:dyDescent="0.25">
      <c r="A657" s="1">
        <v>89</v>
      </c>
      <c r="B657" s="4" t="s">
        <v>9</v>
      </c>
      <c r="C657" s="4"/>
      <c r="D657" s="4"/>
      <c r="E657" s="4" t="s">
        <v>17</v>
      </c>
      <c r="F657" s="4"/>
      <c r="G657" s="4"/>
      <c r="H657" s="5" t="s">
        <v>1526</v>
      </c>
      <c r="I657" s="5"/>
      <c r="J657" s="5"/>
      <c r="K657" s="4" t="s">
        <v>12</v>
      </c>
      <c r="L657" s="4"/>
      <c r="M657" s="4"/>
      <c r="N657" s="5" t="s">
        <v>1527</v>
      </c>
      <c r="O657" s="5"/>
      <c r="P657" s="5"/>
      <c r="Q657" s="4" t="s">
        <v>1474</v>
      </c>
      <c r="R657" s="4"/>
      <c r="S657" s="4"/>
      <c r="T657" s="6">
        <v>36732</v>
      </c>
      <c r="U657" s="6"/>
      <c r="V657" s="6"/>
      <c r="W657" s="4">
        <v>4</v>
      </c>
      <c r="X657" s="4"/>
      <c r="Y657" s="4"/>
      <c r="Z657" s="4" t="s">
        <v>16</v>
      </c>
      <c r="AA657" s="4"/>
      <c r="AB657" s="4"/>
    </row>
    <row r="658" spans="1:32" ht="60" customHeight="1" x14ac:dyDescent="0.25">
      <c r="A658" s="1">
        <v>90</v>
      </c>
      <c r="B658" s="4" t="s">
        <v>9</v>
      </c>
      <c r="C658" s="4"/>
      <c r="D658" s="4"/>
      <c r="E658" s="4" t="s">
        <v>17</v>
      </c>
      <c r="F658" s="4"/>
      <c r="G658" s="4"/>
      <c r="H658" s="5" t="s">
        <v>1528</v>
      </c>
      <c r="I658" s="5"/>
      <c r="J658" s="5"/>
      <c r="K658" s="4" t="s">
        <v>12</v>
      </c>
      <c r="L658" s="4"/>
      <c r="M658" s="4"/>
      <c r="N658" s="5" t="s">
        <v>1529</v>
      </c>
      <c r="O658" s="5"/>
      <c r="P658" s="5"/>
      <c r="Q658" s="4" t="s">
        <v>1422</v>
      </c>
      <c r="R658" s="4"/>
      <c r="S658" s="4"/>
      <c r="T658" s="6">
        <v>36666</v>
      </c>
      <c r="U658" s="6"/>
      <c r="V658" s="6"/>
      <c r="W658" s="4">
        <v>4</v>
      </c>
      <c r="X658" s="4"/>
      <c r="Y658" s="4"/>
      <c r="Z658" s="4" t="s">
        <v>16</v>
      </c>
      <c r="AA658" s="4"/>
      <c r="AB658" s="4"/>
    </row>
    <row r="659" spans="1:32" ht="60" customHeight="1" x14ac:dyDescent="0.25">
      <c r="A659" s="1">
        <v>91</v>
      </c>
      <c r="B659" s="4" t="s">
        <v>9</v>
      </c>
      <c r="C659" s="4"/>
      <c r="D659" s="4"/>
      <c r="E659" s="4" t="s">
        <v>17</v>
      </c>
      <c r="F659" s="4"/>
      <c r="G659" s="4"/>
      <c r="H659" s="5" t="s">
        <v>1530</v>
      </c>
      <c r="I659" s="5"/>
      <c r="J659" s="5"/>
      <c r="K659" s="4" t="s">
        <v>12</v>
      </c>
      <c r="L659" s="4"/>
      <c r="M659" s="4"/>
      <c r="N659" s="5" t="s">
        <v>1531</v>
      </c>
      <c r="O659" s="5"/>
      <c r="P659" s="5"/>
      <c r="Q659" s="4" t="s">
        <v>1518</v>
      </c>
      <c r="R659" s="4"/>
      <c r="S659" s="4"/>
      <c r="T659" s="6">
        <v>36626</v>
      </c>
      <c r="U659" s="6"/>
      <c r="V659" s="6"/>
      <c r="W659" s="4">
        <v>4</v>
      </c>
      <c r="X659" s="4"/>
      <c r="Y659" s="4"/>
      <c r="Z659" s="4" t="s">
        <v>16</v>
      </c>
      <c r="AA659" s="4"/>
      <c r="AB659" s="4"/>
      <c r="AC659" s="8"/>
      <c r="AD659" s="8">
        <v>16</v>
      </c>
      <c r="AE659" s="8">
        <v>22</v>
      </c>
      <c r="AF659" s="8"/>
    </row>
    <row r="660" spans="1:32" ht="75" customHeight="1" x14ac:dyDescent="0.25">
      <c r="A660" s="1">
        <v>92</v>
      </c>
      <c r="B660" s="4" t="s">
        <v>9</v>
      </c>
      <c r="C660" s="4"/>
      <c r="D660" s="4"/>
      <c r="E660" s="4" t="s">
        <v>17</v>
      </c>
      <c r="F660" s="4"/>
      <c r="G660" s="4"/>
      <c r="H660" s="5" t="s">
        <v>1532</v>
      </c>
      <c r="I660" s="5"/>
      <c r="J660" s="5"/>
      <c r="K660" s="4" t="s">
        <v>12</v>
      </c>
      <c r="L660" s="4"/>
      <c r="M660" s="4"/>
      <c r="N660" s="4" t="s">
        <v>247</v>
      </c>
      <c r="O660" s="4"/>
      <c r="P660" s="4"/>
      <c r="Q660" s="4" t="s">
        <v>1436</v>
      </c>
      <c r="R660" s="4"/>
      <c r="S660" s="4"/>
      <c r="T660" s="6">
        <v>36621</v>
      </c>
      <c r="U660" s="6"/>
      <c r="V660" s="6"/>
      <c r="W660" s="4">
        <v>4</v>
      </c>
      <c r="X660" s="4"/>
      <c r="Y660" s="4"/>
      <c r="Z660" s="4" t="s">
        <v>16</v>
      </c>
      <c r="AA660" s="4"/>
      <c r="AB660" s="4"/>
    </row>
    <row r="661" spans="1:32" ht="75" customHeight="1" x14ac:dyDescent="0.25">
      <c r="A661" s="1">
        <v>93</v>
      </c>
      <c r="B661" s="4" t="s">
        <v>9</v>
      </c>
      <c r="C661" s="4"/>
      <c r="D661" s="4"/>
      <c r="E661" s="4" t="s">
        <v>17</v>
      </c>
      <c r="F661" s="4"/>
      <c r="G661" s="4"/>
      <c r="H661" s="5" t="s">
        <v>1533</v>
      </c>
      <c r="I661" s="5"/>
      <c r="J661" s="5"/>
      <c r="K661" s="4" t="s">
        <v>12</v>
      </c>
      <c r="L661" s="4"/>
      <c r="M661" s="4"/>
      <c r="N661" s="4" t="s">
        <v>1534</v>
      </c>
      <c r="O661" s="4"/>
      <c r="P661" s="4"/>
      <c r="Q661" s="4" t="s">
        <v>1414</v>
      </c>
      <c r="R661" s="4"/>
      <c r="S661" s="4"/>
      <c r="T661" s="6">
        <v>36610</v>
      </c>
      <c r="U661" s="6"/>
      <c r="V661" s="6"/>
      <c r="W661" s="4">
        <v>0</v>
      </c>
      <c r="X661" s="4"/>
      <c r="Y661" s="4"/>
      <c r="Z661" s="4" t="s">
        <v>16</v>
      </c>
      <c r="AA661" s="4"/>
      <c r="AB661" s="4"/>
    </row>
    <row r="662" spans="1:32" ht="75" customHeight="1" x14ac:dyDescent="0.25">
      <c r="A662" s="1">
        <v>94</v>
      </c>
      <c r="B662" s="4" t="s">
        <v>9</v>
      </c>
      <c r="C662" s="4"/>
      <c r="D662" s="4"/>
      <c r="E662" s="4" t="s">
        <v>17</v>
      </c>
      <c r="F662" s="4"/>
      <c r="G662" s="4"/>
      <c r="H662" s="5" t="s">
        <v>1535</v>
      </c>
      <c r="I662" s="5"/>
      <c r="J662" s="5"/>
      <c r="K662" s="4" t="s">
        <v>12</v>
      </c>
      <c r="L662" s="4"/>
      <c r="M662" s="4"/>
      <c r="N662" s="4" t="s">
        <v>1536</v>
      </c>
      <c r="O662" s="4"/>
      <c r="P662" s="4"/>
      <c r="Q662" s="4" t="s">
        <v>1414</v>
      </c>
      <c r="R662" s="4"/>
      <c r="S662" s="4"/>
      <c r="T662" s="6">
        <v>36732</v>
      </c>
      <c r="U662" s="6"/>
      <c r="V662" s="6"/>
      <c r="W662" s="4">
        <v>0</v>
      </c>
      <c r="X662" s="4"/>
      <c r="Y662" s="4"/>
      <c r="Z662" s="4" t="s">
        <v>16</v>
      </c>
      <c r="AA662" s="4"/>
      <c r="AB662" s="4"/>
    </row>
    <row r="663" spans="1:32" ht="75" customHeight="1" x14ac:dyDescent="0.25">
      <c r="A663" s="1">
        <v>95</v>
      </c>
      <c r="B663" s="4" t="s">
        <v>9</v>
      </c>
      <c r="C663" s="4"/>
      <c r="D663" s="4"/>
      <c r="E663" s="4" t="s">
        <v>17</v>
      </c>
      <c r="F663" s="4"/>
      <c r="G663" s="4"/>
      <c r="H663" s="5" t="s">
        <v>1537</v>
      </c>
      <c r="I663" s="5"/>
      <c r="J663" s="5"/>
      <c r="K663" s="4" t="s">
        <v>12</v>
      </c>
      <c r="L663" s="4"/>
      <c r="M663" s="4"/>
      <c r="N663" s="4" t="s">
        <v>1538</v>
      </c>
      <c r="O663" s="4"/>
      <c r="P663" s="4"/>
      <c r="Q663" s="4" t="s">
        <v>1414</v>
      </c>
      <c r="R663" s="4"/>
      <c r="S663" s="4"/>
      <c r="T663" s="6">
        <v>36794</v>
      </c>
      <c r="U663" s="6"/>
      <c r="V663" s="6"/>
      <c r="W663" s="4">
        <v>0</v>
      </c>
      <c r="X663" s="4"/>
      <c r="Y663" s="4"/>
      <c r="Z663" s="4" t="s">
        <v>16</v>
      </c>
      <c r="AA663" s="4"/>
      <c r="AB663" s="4"/>
    </row>
    <row r="664" spans="1:32" ht="75" customHeight="1" x14ac:dyDescent="0.25">
      <c r="A664" s="1">
        <v>96</v>
      </c>
      <c r="B664" s="4" t="s">
        <v>9</v>
      </c>
      <c r="C664" s="4"/>
      <c r="D664" s="4"/>
      <c r="E664" s="4" t="s">
        <v>17</v>
      </c>
      <c r="F664" s="4"/>
      <c r="G664" s="4"/>
      <c r="H664" s="5" t="s">
        <v>1539</v>
      </c>
      <c r="I664" s="5"/>
      <c r="J664" s="5"/>
      <c r="K664" s="4" t="s">
        <v>12</v>
      </c>
      <c r="L664" s="4"/>
      <c r="M664" s="4"/>
      <c r="N664" s="4" t="s">
        <v>1540</v>
      </c>
      <c r="O664" s="4"/>
      <c r="P664" s="4"/>
      <c r="Q664" s="4" t="s">
        <v>1414</v>
      </c>
      <c r="R664" s="4"/>
      <c r="S664" s="4"/>
      <c r="T664" s="6">
        <v>36641</v>
      </c>
      <c r="U664" s="6"/>
      <c r="V664" s="6"/>
      <c r="W664" s="4">
        <v>0</v>
      </c>
      <c r="X664" s="4"/>
      <c r="Y664" s="4"/>
      <c r="Z664" s="4" t="s">
        <v>16</v>
      </c>
      <c r="AA664" s="4"/>
      <c r="AB664" s="4"/>
    </row>
    <row r="665" spans="1:32" ht="75" customHeight="1" x14ac:dyDescent="0.25">
      <c r="A665" s="1">
        <v>97</v>
      </c>
      <c r="B665" s="4" t="s">
        <v>9</v>
      </c>
      <c r="C665" s="4"/>
      <c r="D665" s="4"/>
      <c r="E665" s="4" t="s">
        <v>17</v>
      </c>
      <c r="F665" s="4"/>
      <c r="G665" s="4"/>
      <c r="H665" s="5" t="s">
        <v>1541</v>
      </c>
      <c r="I665" s="5"/>
      <c r="J665" s="5"/>
      <c r="K665" s="4" t="s">
        <v>12</v>
      </c>
      <c r="L665" s="4"/>
      <c r="M665" s="4"/>
      <c r="N665" s="4" t="s">
        <v>1542</v>
      </c>
      <c r="O665" s="4"/>
      <c r="P665" s="4"/>
      <c r="Q665" s="4" t="s">
        <v>1422</v>
      </c>
      <c r="R665" s="4"/>
      <c r="S665" s="4"/>
      <c r="T665" s="6">
        <v>36610</v>
      </c>
      <c r="U665" s="6"/>
      <c r="V665" s="6"/>
      <c r="W665" s="4">
        <v>0</v>
      </c>
      <c r="X665" s="4"/>
      <c r="Y665" s="4"/>
      <c r="Z665" s="4" t="s">
        <v>16</v>
      </c>
      <c r="AA665" s="4"/>
      <c r="AB665" s="4"/>
    </row>
    <row r="666" spans="1:32" ht="75" customHeight="1" x14ac:dyDescent="0.25">
      <c r="A666" s="1">
        <v>98</v>
      </c>
      <c r="B666" s="4" t="s">
        <v>9</v>
      </c>
      <c r="C666" s="4"/>
      <c r="D666" s="4"/>
      <c r="E666" s="4" t="s">
        <v>17</v>
      </c>
      <c r="F666" s="4"/>
      <c r="G666" s="4"/>
      <c r="H666" s="5" t="s">
        <v>1543</v>
      </c>
      <c r="I666" s="5"/>
      <c r="J666" s="5"/>
      <c r="K666" s="4" t="s">
        <v>12</v>
      </c>
      <c r="L666" s="4"/>
      <c r="M666" s="4"/>
      <c r="N666" s="4" t="s">
        <v>1544</v>
      </c>
      <c r="O666" s="4"/>
      <c r="P666" s="4"/>
      <c r="Q666" s="4" t="s">
        <v>1422</v>
      </c>
      <c r="R666" s="4"/>
      <c r="S666" s="4"/>
      <c r="T666" s="4" t="s">
        <v>270</v>
      </c>
      <c r="U666" s="4"/>
      <c r="V666" s="4"/>
      <c r="W666" s="4">
        <v>0</v>
      </c>
      <c r="X666" s="4"/>
      <c r="Y666" s="4"/>
      <c r="Z666" s="4" t="s">
        <v>16</v>
      </c>
      <c r="AA666" s="4"/>
      <c r="AB666" s="4"/>
    </row>
    <row r="667" spans="1:32" ht="165" customHeight="1" x14ac:dyDescent="0.25">
      <c r="A667" s="1">
        <v>99</v>
      </c>
      <c r="B667" s="4" t="s">
        <v>9</v>
      </c>
      <c r="C667" s="4"/>
      <c r="D667" s="4"/>
      <c r="E667" s="4" t="s">
        <v>10</v>
      </c>
      <c r="F667" s="4"/>
      <c r="G667" s="4"/>
      <c r="H667" s="5" t="s">
        <v>1545</v>
      </c>
      <c r="I667" s="5"/>
      <c r="J667" s="5"/>
      <c r="K667" s="4" t="s">
        <v>12</v>
      </c>
      <c r="L667" s="4"/>
      <c r="M667" s="4"/>
      <c r="N667" s="4" t="s">
        <v>1546</v>
      </c>
      <c r="O667" s="4"/>
      <c r="P667" s="4"/>
      <c r="Q667" s="4" t="s">
        <v>1441</v>
      </c>
      <c r="R667" s="4"/>
      <c r="S667" s="4"/>
      <c r="T667" s="4" t="s">
        <v>387</v>
      </c>
      <c r="U667" s="4"/>
      <c r="V667" s="4"/>
      <c r="W667" s="4">
        <v>0</v>
      </c>
      <c r="X667" s="4"/>
      <c r="Y667" s="4"/>
      <c r="Z667" s="4" t="s">
        <v>16</v>
      </c>
      <c r="AA667" s="4"/>
      <c r="AB667" s="4"/>
    </row>
    <row r="668" spans="1:32" ht="165" customHeight="1" x14ac:dyDescent="0.25">
      <c r="A668" s="1">
        <v>100</v>
      </c>
      <c r="B668" s="4" t="s">
        <v>9</v>
      </c>
      <c r="C668" s="4"/>
      <c r="D668" s="4"/>
      <c r="E668" s="4" t="s">
        <v>17</v>
      </c>
      <c r="F668" s="4"/>
      <c r="G668" s="4"/>
      <c r="H668" s="5" t="s">
        <v>1547</v>
      </c>
      <c r="I668" s="5"/>
      <c r="J668" s="5"/>
      <c r="K668" s="4" t="s">
        <v>12</v>
      </c>
      <c r="L668" s="4"/>
      <c r="M668" s="4"/>
      <c r="N668" s="4" t="s">
        <v>1548</v>
      </c>
      <c r="O668" s="4"/>
      <c r="P668" s="4"/>
      <c r="Q668" s="4" t="s">
        <v>1446</v>
      </c>
      <c r="R668" s="4"/>
      <c r="S668" s="4"/>
      <c r="T668" s="4" t="s">
        <v>1549</v>
      </c>
      <c r="U668" s="4"/>
      <c r="V668" s="4"/>
    </row>
    <row r="670" spans="1:32" ht="30" customHeight="1" x14ac:dyDescent="0.25">
      <c r="A670" s="1"/>
      <c r="B670" s="4" t="s">
        <v>0</v>
      </c>
      <c r="C670" s="4"/>
      <c r="D670" s="1"/>
      <c r="E670" s="4" t="s">
        <v>1</v>
      </c>
      <c r="F670" s="4"/>
      <c r="G670" s="1"/>
      <c r="H670" s="4" t="s">
        <v>2</v>
      </c>
      <c r="I670" s="4"/>
      <c r="J670" s="1"/>
      <c r="K670" s="4" t="s">
        <v>3</v>
      </c>
      <c r="L670" s="4"/>
      <c r="M670" s="1"/>
      <c r="N670" s="4" t="s">
        <v>4</v>
      </c>
      <c r="O670" s="4"/>
      <c r="P670" s="1"/>
      <c r="Q670" s="4" t="s">
        <v>5</v>
      </c>
      <c r="R670" s="4"/>
      <c r="S670" s="1"/>
      <c r="T670" s="4" t="s">
        <v>6</v>
      </c>
      <c r="U670" s="4"/>
      <c r="V670" s="1"/>
      <c r="W670" s="4" t="s">
        <v>7</v>
      </c>
      <c r="X670" s="4"/>
      <c r="Y670" s="1"/>
      <c r="Z670" s="4" t="s">
        <v>8</v>
      </c>
      <c r="AA670" s="4"/>
      <c r="AB670" s="1"/>
    </row>
    <row r="671" spans="1:32" ht="165" customHeight="1" x14ac:dyDescent="0.25">
      <c r="A671" s="1">
        <v>101</v>
      </c>
      <c r="B671" s="4" t="s">
        <v>9</v>
      </c>
      <c r="C671" s="4"/>
      <c r="D671" s="4"/>
      <c r="E671" s="4" t="s">
        <v>17</v>
      </c>
      <c r="F671" s="4"/>
      <c r="G671" s="4"/>
      <c r="H671" s="5" t="s">
        <v>1550</v>
      </c>
      <c r="I671" s="5"/>
      <c r="J671" s="5"/>
      <c r="K671" s="4" t="s">
        <v>12</v>
      </c>
      <c r="L671" s="4"/>
      <c r="M671" s="4"/>
      <c r="N671" s="4" t="s">
        <v>1551</v>
      </c>
      <c r="O671" s="4"/>
      <c r="P671" s="4"/>
      <c r="Q671" s="4" t="s">
        <v>1446</v>
      </c>
      <c r="R671" s="4"/>
      <c r="S671" s="4"/>
      <c r="T671" s="6">
        <v>36555</v>
      </c>
      <c r="U671" s="6"/>
      <c r="V671" s="6"/>
      <c r="W671" s="4">
        <v>0</v>
      </c>
      <c r="X671" s="4"/>
      <c r="Y671" s="4"/>
      <c r="Z671" s="4" t="s">
        <v>16</v>
      </c>
      <c r="AA671" s="4"/>
      <c r="AB671" s="4"/>
    </row>
    <row r="672" spans="1:32" ht="165" customHeight="1" x14ac:dyDescent="0.25">
      <c r="A672" s="1">
        <v>102</v>
      </c>
      <c r="B672" s="4" t="s">
        <v>9</v>
      </c>
      <c r="C672" s="4"/>
      <c r="D672" s="4"/>
      <c r="E672" s="4" t="s">
        <v>17</v>
      </c>
      <c r="F672" s="4"/>
      <c r="G672" s="4"/>
      <c r="H672" s="5" t="s">
        <v>1552</v>
      </c>
      <c r="I672" s="5"/>
      <c r="J672" s="5"/>
      <c r="K672" s="4" t="s">
        <v>12</v>
      </c>
      <c r="L672" s="4"/>
      <c r="M672" s="4"/>
      <c r="N672" s="4" t="s">
        <v>1553</v>
      </c>
      <c r="O672" s="4"/>
      <c r="P672" s="4"/>
      <c r="Q672" s="4" t="s">
        <v>1446</v>
      </c>
      <c r="R672" s="4"/>
      <c r="S672" s="4"/>
      <c r="T672" s="4" t="s">
        <v>383</v>
      </c>
      <c r="U672" s="4"/>
      <c r="V672" s="4"/>
      <c r="W672" s="4">
        <v>0</v>
      </c>
      <c r="X672" s="4"/>
      <c r="Y672" s="4"/>
      <c r="Z672" s="4" t="s">
        <v>16</v>
      </c>
      <c r="AA672" s="4"/>
      <c r="AB672" s="4"/>
    </row>
    <row r="673" spans="1:28" ht="165" customHeight="1" x14ac:dyDescent="0.25">
      <c r="A673" s="1">
        <v>103</v>
      </c>
      <c r="B673" s="4" t="s">
        <v>9</v>
      </c>
      <c r="C673" s="4"/>
      <c r="D673" s="4"/>
      <c r="E673" s="4" t="s">
        <v>17</v>
      </c>
      <c r="F673" s="4"/>
      <c r="G673" s="4"/>
      <c r="H673" s="5" t="s">
        <v>1554</v>
      </c>
      <c r="I673" s="5"/>
      <c r="J673" s="5"/>
      <c r="K673" s="4" t="s">
        <v>12</v>
      </c>
      <c r="L673" s="4"/>
      <c r="M673" s="4"/>
      <c r="N673" s="4" t="s">
        <v>1555</v>
      </c>
      <c r="O673" s="4"/>
      <c r="P673" s="4"/>
      <c r="Q673" s="4" t="s">
        <v>1454</v>
      </c>
      <c r="R673" s="4"/>
      <c r="S673" s="4"/>
      <c r="T673" s="4" t="s">
        <v>1028</v>
      </c>
      <c r="U673" s="4"/>
      <c r="V673" s="4"/>
      <c r="W673" s="4">
        <v>0</v>
      </c>
      <c r="X673" s="4"/>
      <c r="Y673" s="4"/>
      <c r="Z673" s="4" t="s">
        <v>16</v>
      </c>
      <c r="AA673" s="4"/>
      <c r="AB673" s="4"/>
    </row>
    <row r="674" spans="1:28" ht="165" customHeight="1" x14ac:dyDescent="0.25">
      <c r="A674" s="1">
        <v>104</v>
      </c>
      <c r="B674" s="4" t="s">
        <v>9</v>
      </c>
      <c r="C674" s="4"/>
      <c r="D674" s="4"/>
      <c r="E674" s="4" t="s">
        <v>17</v>
      </c>
      <c r="F674" s="4"/>
      <c r="G674" s="4"/>
      <c r="H674" s="5" t="s">
        <v>1556</v>
      </c>
      <c r="I674" s="5"/>
      <c r="J674" s="5"/>
      <c r="K674" s="4" t="s">
        <v>12</v>
      </c>
      <c r="L674" s="4"/>
      <c r="M674" s="4"/>
      <c r="N674" s="4" t="s">
        <v>1557</v>
      </c>
      <c r="O674" s="4"/>
      <c r="P674" s="4"/>
      <c r="Q674" s="4" t="s">
        <v>1454</v>
      </c>
      <c r="R674" s="4"/>
      <c r="S674" s="4"/>
      <c r="T674" s="4" t="s">
        <v>1010</v>
      </c>
      <c r="U674" s="4"/>
      <c r="V674" s="4"/>
      <c r="W674" s="4">
        <v>0</v>
      </c>
      <c r="X674" s="4"/>
      <c r="Y674" s="4"/>
      <c r="Z674" s="4" t="s">
        <v>16</v>
      </c>
      <c r="AA674" s="4"/>
      <c r="AB674" s="4"/>
    </row>
    <row r="675" spans="1:28" ht="165" customHeight="1" x14ac:dyDescent="0.25">
      <c r="A675" s="1">
        <v>105</v>
      </c>
      <c r="B675" s="4" t="s">
        <v>9</v>
      </c>
      <c r="C675" s="4"/>
      <c r="D675" s="4"/>
      <c r="E675" s="4" t="s">
        <v>17</v>
      </c>
      <c r="F675" s="4"/>
      <c r="G675" s="4"/>
      <c r="H675" s="5" t="s">
        <v>1558</v>
      </c>
      <c r="I675" s="5"/>
      <c r="J675" s="5"/>
      <c r="K675" s="4" t="s">
        <v>12</v>
      </c>
      <c r="L675" s="4"/>
      <c r="M675" s="4"/>
      <c r="N675" s="4" t="s">
        <v>1559</v>
      </c>
      <c r="O675" s="4"/>
      <c r="P675" s="4"/>
      <c r="Q675" s="4" t="s">
        <v>1321</v>
      </c>
      <c r="R675" s="4"/>
      <c r="S675" s="4"/>
      <c r="T675" s="6">
        <v>36555</v>
      </c>
      <c r="U675" s="6"/>
      <c r="V675" s="6"/>
      <c r="W675" s="4">
        <v>0</v>
      </c>
      <c r="X675" s="4"/>
      <c r="Y675" s="4"/>
      <c r="Z675" s="4" t="s">
        <v>16</v>
      </c>
      <c r="AA675" s="4"/>
      <c r="AB675" s="4"/>
    </row>
    <row r="676" spans="1:28" ht="165" customHeight="1" x14ac:dyDescent="0.25">
      <c r="A676" s="1">
        <v>106</v>
      </c>
      <c r="B676" s="4" t="s">
        <v>9</v>
      </c>
      <c r="C676" s="4"/>
      <c r="D676" s="4"/>
      <c r="E676" s="4" t="s">
        <v>17</v>
      </c>
      <c r="F676" s="4"/>
      <c r="G676" s="4"/>
      <c r="H676" s="5" t="s">
        <v>1560</v>
      </c>
      <c r="I676" s="5"/>
      <c r="J676" s="5"/>
      <c r="K676" s="4" t="s">
        <v>12</v>
      </c>
      <c r="L676" s="4"/>
      <c r="M676" s="4"/>
      <c r="N676" s="4" t="s">
        <v>1561</v>
      </c>
      <c r="O676" s="4"/>
      <c r="P676" s="4"/>
      <c r="Q676" s="4" t="s">
        <v>1321</v>
      </c>
      <c r="R676" s="4"/>
      <c r="S676" s="4"/>
      <c r="T676" s="4" t="s">
        <v>500</v>
      </c>
      <c r="U676" s="4"/>
      <c r="V676" s="4"/>
      <c r="W676" s="4">
        <v>0</v>
      </c>
      <c r="X676" s="4"/>
      <c r="Y676" s="4"/>
      <c r="Z676" s="4" t="s">
        <v>16</v>
      </c>
      <c r="AA676" s="4"/>
      <c r="AB676" s="4"/>
    </row>
    <row r="677" spans="1:28" ht="165" customHeight="1" x14ac:dyDescent="0.25">
      <c r="A677" s="1">
        <v>107</v>
      </c>
      <c r="B677" s="4" t="s">
        <v>9</v>
      </c>
      <c r="C677" s="4"/>
      <c r="D677" s="4"/>
      <c r="E677" s="4" t="s">
        <v>10</v>
      </c>
      <c r="F677" s="4"/>
      <c r="G677" s="4"/>
      <c r="H677" s="5" t="s">
        <v>1562</v>
      </c>
      <c r="I677" s="5"/>
      <c r="J677" s="5"/>
      <c r="K677" s="4" t="s">
        <v>12</v>
      </c>
      <c r="L677" s="4"/>
      <c r="M677" s="4"/>
      <c r="N677" s="4" t="s">
        <v>1563</v>
      </c>
      <c r="O677" s="4"/>
      <c r="P677" s="4"/>
      <c r="Q677" s="4" t="s">
        <v>1441</v>
      </c>
      <c r="R677" s="4"/>
      <c r="S677" s="4"/>
      <c r="T677" s="4" t="s">
        <v>387</v>
      </c>
      <c r="U677" s="4"/>
      <c r="V677" s="4"/>
      <c r="W677" s="4">
        <v>0</v>
      </c>
      <c r="X677" s="4"/>
      <c r="Y677" s="4"/>
      <c r="Z677" s="4" t="s">
        <v>16</v>
      </c>
      <c r="AA677" s="4"/>
      <c r="AB677" s="4"/>
    </row>
    <row r="678" spans="1:28" ht="165" customHeight="1" x14ac:dyDescent="0.25">
      <c r="A678" s="1">
        <v>108</v>
      </c>
      <c r="B678" s="4" t="s">
        <v>9</v>
      </c>
      <c r="C678" s="4"/>
      <c r="D678" s="4"/>
      <c r="E678" s="4" t="s">
        <v>10</v>
      </c>
      <c r="F678" s="4"/>
      <c r="G678" s="4"/>
      <c r="H678" s="5" t="s">
        <v>1564</v>
      </c>
      <c r="I678" s="5"/>
      <c r="J678" s="5"/>
      <c r="K678" s="4" t="s">
        <v>12</v>
      </c>
      <c r="L678" s="4"/>
      <c r="M678" s="4"/>
      <c r="N678" s="4" t="s">
        <v>1565</v>
      </c>
      <c r="O678" s="4"/>
      <c r="P678" s="4"/>
      <c r="Q678" s="4" t="s">
        <v>1430</v>
      </c>
      <c r="R678" s="4"/>
      <c r="S678" s="4"/>
      <c r="T678" s="4" t="s">
        <v>504</v>
      </c>
      <c r="U678" s="4"/>
      <c r="V678" s="4"/>
      <c r="W678" s="4">
        <v>0</v>
      </c>
      <c r="X678" s="4"/>
      <c r="Y678" s="4"/>
      <c r="Z678" s="4" t="s">
        <v>16</v>
      </c>
      <c r="AA678" s="4"/>
      <c r="AB678" s="4"/>
    </row>
    <row r="679" spans="1:28" ht="165" customHeight="1" x14ac:dyDescent="0.25">
      <c r="A679" s="1">
        <v>109</v>
      </c>
      <c r="B679" s="4" t="s">
        <v>9</v>
      </c>
      <c r="C679" s="4"/>
      <c r="D679" s="4"/>
      <c r="E679" s="4" t="s">
        <v>17</v>
      </c>
      <c r="F679" s="4"/>
      <c r="G679" s="4"/>
      <c r="H679" s="5" t="s">
        <v>1566</v>
      </c>
      <c r="I679" s="5"/>
      <c r="J679" s="5"/>
      <c r="K679" s="4" t="s">
        <v>12</v>
      </c>
      <c r="L679" s="4"/>
      <c r="M679" s="4"/>
      <c r="N679" s="4" t="s">
        <v>1567</v>
      </c>
      <c r="O679" s="4"/>
      <c r="P679" s="4"/>
      <c r="Q679" s="4" t="s">
        <v>1430</v>
      </c>
      <c r="R679" s="4"/>
      <c r="S679" s="4"/>
      <c r="T679" s="4" t="s">
        <v>383</v>
      </c>
      <c r="U679" s="4"/>
      <c r="V679" s="4"/>
      <c r="W679" s="4">
        <v>0</v>
      </c>
      <c r="X679" s="4"/>
      <c r="Y679" s="4"/>
      <c r="Z679" s="4" t="s">
        <v>16</v>
      </c>
      <c r="AA679" s="4"/>
      <c r="AB679" s="4"/>
    </row>
    <row r="680" spans="1:28" ht="165" customHeight="1" x14ac:dyDescent="0.25">
      <c r="A680" s="1">
        <v>110</v>
      </c>
      <c r="B680" s="4" t="s">
        <v>9</v>
      </c>
      <c r="C680" s="4"/>
      <c r="D680" s="4"/>
      <c r="E680" s="4" t="s">
        <v>10</v>
      </c>
      <c r="F680" s="4"/>
      <c r="G680" s="4"/>
      <c r="H680" s="5" t="s">
        <v>1568</v>
      </c>
      <c r="I680" s="5"/>
      <c r="J680" s="5"/>
      <c r="K680" s="4" t="s">
        <v>12</v>
      </c>
      <c r="L680" s="4"/>
      <c r="M680" s="4"/>
      <c r="N680" s="4" t="s">
        <v>1569</v>
      </c>
      <c r="O680" s="4"/>
      <c r="P680" s="4"/>
      <c r="Q680" s="4" t="s">
        <v>1433</v>
      </c>
      <c r="R680" s="4"/>
      <c r="S680" s="4"/>
      <c r="T680" s="4" t="s">
        <v>504</v>
      </c>
      <c r="U680" s="4"/>
      <c r="V680" s="4"/>
      <c r="W680" s="4">
        <v>0</v>
      </c>
      <c r="X680" s="4"/>
      <c r="Y680" s="4"/>
      <c r="Z680" s="4" t="s">
        <v>16</v>
      </c>
      <c r="AA680" s="4"/>
      <c r="AB680" s="4"/>
    </row>
    <row r="681" spans="1:28" ht="165" customHeight="1" x14ac:dyDescent="0.25">
      <c r="A681" s="1">
        <v>111</v>
      </c>
      <c r="B681" s="4" t="s">
        <v>9</v>
      </c>
      <c r="C681" s="4"/>
      <c r="D681" s="4"/>
      <c r="E681" s="4" t="s">
        <v>17</v>
      </c>
      <c r="F681" s="4"/>
      <c r="G681" s="4"/>
      <c r="H681" s="5" t="s">
        <v>1570</v>
      </c>
      <c r="I681" s="5"/>
      <c r="J681" s="5"/>
      <c r="K681" s="4" t="s">
        <v>12</v>
      </c>
      <c r="L681" s="4"/>
      <c r="M681" s="4"/>
      <c r="N681" s="4" t="s">
        <v>1571</v>
      </c>
      <c r="O681" s="4"/>
      <c r="P681" s="4"/>
      <c r="Q681" s="4" t="s">
        <v>1433</v>
      </c>
      <c r="R681" s="4"/>
      <c r="S681" s="4"/>
      <c r="T681" s="4" t="s">
        <v>1016</v>
      </c>
      <c r="U681" s="4"/>
      <c r="V681" s="4"/>
      <c r="W681" s="4">
        <v>0</v>
      </c>
      <c r="X681" s="4"/>
      <c r="Y681" s="4"/>
      <c r="Z681" s="4" t="s">
        <v>16</v>
      </c>
      <c r="AA681" s="4"/>
      <c r="AB681" s="4"/>
    </row>
    <row r="682" spans="1:28" ht="165" customHeight="1" x14ac:dyDescent="0.25">
      <c r="A682" s="1">
        <v>112</v>
      </c>
      <c r="B682" s="4" t="s">
        <v>9</v>
      </c>
      <c r="C682" s="4"/>
      <c r="D682" s="4"/>
      <c r="E682" s="4" t="s">
        <v>17</v>
      </c>
      <c r="F682" s="4"/>
      <c r="G682" s="4"/>
      <c r="H682" s="5" t="s">
        <v>1572</v>
      </c>
      <c r="I682" s="5"/>
      <c r="J682" s="5"/>
      <c r="K682" s="4" t="s">
        <v>12</v>
      </c>
      <c r="L682" s="4"/>
      <c r="M682" s="4"/>
      <c r="N682" s="4" t="s">
        <v>1573</v>
      </c>
      <c r="O682" s="4"/>
      <c r="P682" s="4"/>
      <c r="Q682" s="4" t="s">
        <v>1449</v>
      </c>
      <c r="R682" s="4"/>
      <c r="S682" s="4"/>
      <c r="T682" s="4" t="s">
        <v>383</v>
      </c>
      <c r="U682" s="4"/>
      <c r="V682" s="4"/>
      <c r="W682" s="4">
        <v>0</v>
      </c>
      <c r="X682" s="4"/>
      <c r="Y682" s="4"/>
      <c r="Z682" s="4" t="s">
        <v>16</v>
      </c>
      <c r="AA682" s="4"/>
      <c r="AB682" s="4"/>
    </row>
    <row r="683" spans="1:28" ht="165" customHeight="1" x14ac:dyDescent="0.25">
      <c r="A683" s="1">
        <v>113</v>
      </c>
      <c r="B683" s="4" t="s">
        <v>9</v>
      </c>
      <c r="C683" s="4"/>
      <c r="D683" s="4"/>
      <c r="E683" s="4" t="s">
        <v>17</v>
      </c>
      <c r="F683" s="4"/>
      <c r="G683" s="4"/>
      <c r="H683" s="5" t="s">
        <v>1574</v>
      </c>
      <c r="I683" s="5"/>
      <c r="J683" s="5"/>
      <c r="K683" s="4" t="s">
        <v>12</v>
      </c>
      <c r="L683" s="4"/>
      <c r="M683" s="4"/>
      <c r="N683" s="4" t="s">
        <v>1575</v>
      </c>
      <c r="O683" s="4"/>
      <c r="P683" s="4"/>
      <c r="Q683" s="4" t="s">
        <v>1449</v>
      </c>
      <c r="R683" s="4"/>
      <c r="S683" s="4"/>
      <c r="T683" s="4" t="s">
        <v>383</v>
      </c>
      <c r="U683" s="4"/>
      <c r="V683" s="4"/>
      <c r="W683" s="4">
        <v>0</v>
      </c>
      <c r="X683" s="4"/>
      <c r="Y683" s="4"/>
      <c r="Z683" s="4" t="s">
        <v>16</v>
      </c>
      <c r="AA683" s="4"/>
      <c r="AB683" s="4"/>
    </row>
    <row r="684" spans="1:28" ht="165" customHeight="1" x14ac:dyDescent="0.25">
      <c r="A684" s="1">
        <v>114</v>
      </c>
      <c r="B684" s="4" t="s">
        <v>9</v>
      </c>
      <c r="C684" s="4"/>
      <c r="D684" s="4"/>
      <c r="E684" s="4" t="s">
        <v>10</v>
      </c>
      <c r="F684" s="4"/>
      <c r="G684" s="4"/>
      <c r="H684" s="5" t="s">
        <v>1576</v>
      </c>
      <c r="I684" s="5"/>
      <c r="J684" s="5"/>
      <c r="K684" s="4" t="s">
        <v>12</v>
      </c>
      <c r="L684" s="4"/>
      <c r="M684" s="4"/>
      <c r="N684" s="4" t="s">
        <v>1577</v>
      </c>
      <c r="O684" s="4"/>
      <c r="P684" s="4"/>
      <c r="Q684" s="4" t="s">
        <v>1446</v>
      </c>
      <c r="R684" s="4"/>
      <c r="S684" s="4"/>
      <c r="T684" s="4" t="s">
        <v>311</v>
      </c>
      <c r="U684" s="4"/>
      <c r="V684" s="4"/>
      <c r="W684" s="4">
        <v>0</v>
      </c>
      <c r="X684" s="4"/>
      <c r="Y684" s="4"/>
      <c r="Z684" s="4" t="s">
        <v>16</v>
      </c>
      <c r="AA684" s="4"/>
      <c r="AB684" s="4"/>
    </row>
    <row r="685" spans="1:28" ht="90" customHeight="1" x14ac:dyDescent="0.25">
      <c r="A685" s="1">
        <v>115</v>
      </c>
      <c r="B685" s="4" t="s">
        <v>9</v>
      </c>
      <c r="C685" s="4"/>
      <c r="D685" s="4"/>
      <c r="E685" s="4" t="s">
        <v>10</v>
      </c>
      <c r="F685" s="4"/>
      <c r="G685" s="4"/>
      <c r="H685" s="5" t="s">
        <v>1578</v>
      </c>
      <c r="I685" s="5"/>
      <c r="J685" s="5"/>
      <c r="K685" s="4" t="s">
        <v>12</v>
      </c>
      <c r="L685" s="4"/>
      <c r="M685" s="4"/>
      <c r="N685" s="4" t="s">
        <v>1579</v>
      </c>
      <c r="O685" s="4"/>
      <c r="P685" s="4"/>
      <c r="Q685" s="4" t="s">
        <v>1480</v>
      </c>
      <c r="R685" s="4"/>
      <c r="S685" s="4"/>
      <c r="T685" s="4" t="s">
        <v>387</v>
      </c>
      <c r="U685" s="4"/>
      <c r="V685" s="4"/>
      <c r="W685" s="4">
        <v>0</v>
      </c>
      <c r="X685" s="4"/>
      <c r="Y685" s="4"/>
      <c r="Z685" s="4" t="s">
        <v>16</v>
      </c>
      <c r="AA685" s="4"/>
      <c r="AB685" s="4"/>
    </row>
    <row r="686" spans="1:28" ht="90" customHeight="1" x14ac:dyDescent="0.25">
      <c r="A686" s="1">
        <v>116</v>
      </c>
      <c r="B686" s="4" t="s">
        <v>9</v>
      </c>
      <c r="C686" s="4"/>
      <c r="D686" s="4"/>
      <c r="E686" s="4" t="s">
        <v>17</v>
      </c>
      <c r="F686" s="4"/>
      <c r="G686" s="4"/>
      <c r="H686" s="5" t="s">
        <v>1580</v>
      </c>
      <c r="I686" s="5"/>
      <c r="J686" s="5"/>
      <c r="K686" s="4" t="s">
        <v>12</v>
      </c>
      <c r="L686" s="4"/>
      <c r="M686" s="4"/>
      <c r="N686" s="4" t="s">
        <v>1581</v>
      </c>
      <c r="O686" s="4"/>
      <c r="P686" s="4"/>
      <c r="Q686" s="4" t="s">
        <v>1417</v>
      </c>
      <c r="R686" s="4"/>
      <c r="S686" s="4"/>
      <c r="T686" s="6">
        <v>36615</v>
      </c>
      <c r="U686" s="6"/>
      <c r="V686" s="6"/>
      <c r="W686" s="4">
        <v>0</v>
      </c>
      <c r="X686" s="4"/>
      <c r="Y686" s="4"/>
      <c r="Z686" s="4" t="s">
        <v>16</v>
      </c>
      <c r="AA686" s="4"/>
      <c r="AB686" s="4"/>
    </row>
    <row r="687" spans="1:28" ht="90" customHeight="1" x14ac:dyDescent="0.25">
      <c r="A687" s="1">
        <v>117</v>
      </c>
      <c r="B687" s="4" t="s">
        <v>9</v>
      </c>
      <c r="C687" s="4"/>
      <c r="D687" s="4"/>
      <c r="E687" s="4" t="s">
        <v>17</v>
      </c>
      <c r="F687" s="4"/>
      <c r="G687" s="4"/>
      <c r="H687" s="5" t="s">
        <v>1582</v>
      </c>
      <c r="I687" s="5"/>
      <c r="J687" s="5"/>
      <c r="K687" s="4" t="s">
        <v>12</v>
      </c>
      <c r="L687" s="4"/>
      <c r="M687" s="4"/>
      <c r="N687" s="4" t="s">
        <v>1583</v>
      </c>
      <c r="O687" s="4"/>
      <c r="P687" s="4"/>
      <c r="Q687" s="4" t="s">
        <v>1433</v>
      </c>
      <c r="R687" s="4"/>
      <c r="S687" s="4"/>
      <c r="T687" s="6">
        <v>36646</v>
      </c>
      <c r="U687" s="6"/>
      <c r="V687" s="6"/>
      <c r="W687" s="4">
        <v>0</v>
      </c>
      <c r="X687" s="4"/>
      <c r="Y687" s="4"/>
      <c r="Z687" s="4" t="s">
        <v>16</v>
      </c>
      <c r="AA687" s="4"/>
      <c r="AB687" s="4"/>
    </row>
    <row r="688" spans="1:28" ht="90" customHeight="1" x14ac:dyDescent="0.25">
      <c r="A688" s="1">
        <v>118</v>
      </c>
      <c r="B688" s="4" t="s">
        <v>9</v>
      </c>
      <c r="C688" s="4"/>
      <c r="D688" s="4"/>
      <c r="E688" s="4" t="s">
        <v>17</v>
      </c>
      <c r="F688" s="4"/>
      <c r="G688" s="4"/>
      <c r="H688" s="5" t="s">
        <v>1584</v>
      </c>
      <c r="I688" s="5"/>
      <c r="J688" s="5"/>
      <c r="K688" s="4" t="s">
        <v>12</v>
      </c>
      <c r="L688" s="4"/>
      <c r="M688" s="4"/>
      <c r="N688" s="4" t="s">
        <v>1585</v>
      </c>
      <c r="O688" s="4"/>
      <c r="P688" s="4"/>
      <c r="Q688" s="4" t="s">
        <v>1433</v>
      </c>
      <c r="R688" s="4"/>
      <c r="S688" s="4"/>
      <c r="T688" s="6">
        <v>36555</v>
      </c>
      <c r="U688" s="6"/>
      <c r="V688" s="6"/>
      <c r="W688" s="4">
        <v>0</v>
      </c>
      <c r="X688" s="4"/>
      <c r="Y688" s="4"/>
      <c r="Z688" s="4" t="s">
        <v>16</v>
      </c>
      <c r="AA688" s="4"/>
      <c r="AB688" s="4"/>
    </row>
    <row r="689" spans="1:28" ht="90" customHeight="1" x14ac:dyDescent="0.25">
      <c r="A689" s="1">
        <v>119</v>
      </c>
      <c r="B689" s="4" t="s">
        <v>9</v>
      </c>
      <c r="C689" s="4"/>
      <c r="D689" s="4"/>
      <c r="E689" s="4" t="s">
        <v>17</v>
      </c>
      <c r="F689" s="4"/>
      <c r="G689" s="4"/>
      <c r="H689" s="5" t="s">
        <v>1586</v>
      </c>
      <c r="I689" s="5"/>
      <c r="J689" s="5"/>
      <c r="K689" s="4" t="s">
        <v>12</v>
      </c>
      <c r="L689" s="4"/>
      <c r="M689" s="4"/>
      <c r="N689" s="4" t="s">
        <v>1587</v>
      </c>
      <c r="O689" s="4"/>
      <c r="P689" s="4"/>
      <c r="Q689" s="4" t="s">
        <v>1498</v>
      </c>
      <c r="R689" s="4"/>
      <c r="S689" s="4"/>
      <c r="T689" s="6">
        <v>36615</v>
      </c>
      <c r="U689" s="6"/>
      <c r="V689" s="6"/>
      <c r="W689" s="4">
        <v>0</v>
      </c>
      <c r="X689" s="4"/>
      <c r="Y689" s="4"/>
      <c r="Z689" s="4" t="s">
        <v>16</v>
      </c>
      <c r="AA689" s="4"/>
      <c r="AB689" s="4"/>
    </row>
    <row r="690" spans="1:28" ht="90" customHeight="1" x14ac:dyDescent="0.25">
      <c r="A690" s="1">
        <v>120</v>
      </c>
      <c r="B690" s="4" t="s">
        <v>9</v>
      </c>
      <c r="C690" s="4"/>
      <c r="D690" s="4"/>
      <c r="E690" s="4" t="s">
        <v>17</v>
      </c>
      <c r="F690" s="4"/>
      <c r="G690" s="4"/>
      <c r="H690" s="5" t="s">
        <v>1588</v>
      </c>
      <c r="I690" s="5"/>
      <c r="J690" s="5"/>
      <c r="K690" s="4" t="s">
        <v>12</v>
      </c>
      <c r="L690" s="4"/>
      <c r="M690" s="4"/>
      <c r="N690" s="4" t="s">
        <v>1589</v>
      </c>
      <c r="O690" s="4"/>
      <c r="P690" s="4"/>
      <c r="Q690" s="4" t="s">
        <v>1498</v>
      </c>
      <c r="R690" s="4"/>
      <c r="S690" s="4"/>
      <c r="T690" s="4" t="s">
        <v>383</v>
      </c>
      <c r="U690" s="4"/>
      <c r="V690" s="4"/>
    </row>
    <row r="692" spans="1:28" ht="30" customHeight="1" x14ac:dyDescent="0.25">
      <c r="A692" s="1"/>
      <c r="B692" s="4" t="s">
        <v>0</v>
      </c>
      <c r="C692" s="4"/>
      <c r="D692" s="1"/>
      <c r="E692" s="4" t="s">
        <v>1</v>
      </c>
      <c r="F692" s="4"/>
      <c r="G692" s="1"/>
      <c r="H692" s="4" t="s">
        <v>2</v>
      </c>
      <c r="I692" s="4"/>
      <c r="J692" s="1"/>
      <c r="K692" s="4" t="s">
        <v>3</v>
      </c>
      <c r="L692" s="4"/>
      <c r="M692" s="1"/>
      <c r="N692" s="4" t="s">
        <v>4</v>
      </c>
      <c r="O692" s="4"/>
      <c r="P692" s="1"/>
      <c r="Q692" s="4" t="s">
        <v>5</v>
      </c>
      <c r="R692" s="4"/>
      <c r="S692" s="1"/>
      <c r="T692" s="4" t="s">
        <v>6</v>
      </c>
      <c r="U692" s="4"/>
      <c r="V692" s="1"/>
      <c r="W692" s="4" t="s">
        <v>7</v>
      </c>
      <c r="X692" s="4"/>
      <c r="Y692" s="1"/>
      <c r="Z692" s="4" t="s">
        <v>8</v>
      </c>
      <c r="AA692" s="4"/>
      <c r="AB692" s="1"/>
    </row>
    <row r="693" spans="1:28" ht="90" customHeight="1" x14ac:dyDescent="0.25">
      <c r="A693" s="1">
        <v>121</v>
      </c>
      <c r="B693" s="4" t="s">
        <v>9</v>
      </c>
      <c r="C693" s="4"/>
      <c r="D693" s="4"/>
      <c r="E693" s="4" t="s">
        <v>17</v>
      </c>
      <c r="F693" s="4"/>
      <c r="G693" s="4"/>
      <c r="H693" s="5" t="s">
        <v>1590</v>
      </c>
      <c r="I693" s="5"/>
      <c r="J693" s="5"/>
      <c r="K693" s="4" t="s">
        <v>12</v>
      </c>
      <c r="L693" s="4"/>
      <c r="M693" s="4"/>
      <c r="N693" s="4" t="s">
        <v>1591</v>
      </c>
      <c r="O693" s="4"/>
      <c r="P693" s="4"/>
      <c r="Q693" s="4" t="s">
        <v>1471</v>
      </c>
      <c r="R693" s="4"/>
      <c r="S693" s="4"/>
      <c r="T693" s="6">
        <v>36615</v>
      </c>
      <c r="U693" s="6"/>
      <c r="V693" s="6"/>
      <c r="W693" s="4">
        <v>0</v>
      </c>
      <c r="X693" s="4"/>
      <c r="Y693" s="4"/>
      <c r="Z693" s="4" t="s">
        <v>16</v>
      </c>
      <c r="AA693" s="4"/>
      <c r="AB693" s="4"/>
    </row>
    <row r="694" spans="1:28" ht="90" customHeight="1" x14ac:dyDescent="0.25">
      <c r="A694" s="1">
        <v>122</v>
      </c>
      <c r="B694" s="4" t="s">
        <v>9</v>
      </c>
      <c r="C694" s="4"/>
      <c r="D694" s="4"/>
      <c r="E694" s="4" t="s">
        <v>17</v>
      </c>
      <c r="F694" s="4"/>
      <c r="G694" s="4"/>
      <c r="H694" s="5" t="s">
        <v>1592</v>
      </c>
      <c r="I694" s="5"/>
      <c r="J694" s="5"/>
      <c r="K694" s="4" t="s">
        <v>12</v>
      </c>
      <c r="L694" s="4"/>
      <c r="M694" s="4"/>
      <c r="N694" s="4" t="s">
        <v>1593</v>
      </c>
      <c r="O694" s="4"/>
      <c r="P694" s="4"/>
      <c r="Q694" s="4" t="s">
        <v>1471</v>
      </c>
      <c r="R694" s="4"/>
      <c r="S694" s="4"/>
      <c r="T694" s="4" t="s">
        <v>754</v>
      </c>
      <c r="U694" s="4"/>
      <c r="V694" s="4"/>
      <c r="W694" s="4">
        <v>0</v>
      </c>
      <c r="X694" s="4"/>
      <c r="Y694" s="4"/>
      <c r="Z694" s="4" t="s">
        <v>16</v>
      </c>
      <c r="AA694" s="4"/>
      <c r="AB694" s="4"/>
    </row>
    <row r="695" spans="1:28" ht="90" customHeight="1" x14ac:dyDescent="0.25">
      <c r="A695" s="1">
        <v>123</v>
      </c>
      <c r="B695" s="4" t="s">
        <v>9</v>
      </c>
      <c r="C695" s="4"/>
      <c r="D695" s="4"/>
      <c r="E695" s="4" t="s">
        <v>17</v>
      </c>
      <c r="F695" s="4"/>
      <c r="G695" s="4"/>
      <c r="H695" s="5" t="s">
        <v>1594</v>
      </c>
      <c r="I695" s="5"/>
      <c r="J695" s="5"/>
      <c r="K695" s="4" t="s">
        <v>12</v>
      </c>
      <c r="L695" s="4"/>
      <c r="M695" s="4"/>
      <c r="N695" s="4" t="s">
        <v>1595</v>
      </c>
      <c r="O695" s="4"/>
      <c r="P695" s="4"/>
      <c r="Q695" s="4" t="s">
        <v>1485</v>
      </c>
      <c r="R695" s="4"/>
      <c r="S695" s="4"/>
      <c r="T695" s="6">
        <v>36615</v>
      </c>
      <c r="U695" s="6"/>
      <c r="V695" s="6"/>
      <c r="W695" s="4">
        <v>0</v>
      </c>
      <c r="X695" s="4"/>
      <c r="Y695" s="4"/>
      <c r="Z695" s="4" t="s">
        <v>16</v>
      </c>
      <c r="AA695" s="4"/>
      <c r="AB695" s="4"/>
    </row>
    <row r="696" spans="1:28" ht="90" customHeight="1" x14ac:dyDescent="0.25">
      <c r="A696" s="1">
        <v>124</v>
      </c>
      <c r="B696" s="4" t="s">
        <v>9</v>
      </c>
      <c r="C696" s="4"/>
      <c r="D696" s="4"/>
      <c r="E696" s="4" t="s">
        <v>17</v>
      </c>
      <c r="F696" s="4"/>
      <c r="G696" s="4"/>
      <c r="H696" s="5" t="s">
        <v>1596</v>
      </c>
      <c r="I696" s="5"/>
      <c r="J696" s="5"/>
      <c r="K696" s="4" t="s">
        <v>12</v>
      </c>
      <c r="L696" s="4"/>
      <c r="M696" s="4"/>
      <c r="N696" s="4" t="s">
        <v>1597</v>
      </c>
      <c r="O696" s="4"/>
      <c r="P696" s="4"/>
      <c r="Q696" s="4" t="s">
        <v>1480</v>
      </c>
      <c r="R696" s="4"/>
      <c r="S696" s="4"/>
      <c r="T696" s="4" t="s">
        <v>1266</v>
      </c>
      <c r="U696" s="4"/>
      <c r="V696" s="4"/>
      <c r="W696" s="4">
        <v>0</v>
      </c>
      <c r="X696" s="4"/>
      <c r="Y696" s="4"/>
      <c r="Z696" s="4" t="s">
        <v>16</v>
      </c>
      <c r="AA696" s="4"/>
      <c r="AB696" s="4"/>
    </row>
    <row r="697" spans="1:28" ht="90" customHeight="1" x14ac:dyDescent="0.25">
      <c r="A697" s="1">
        <v>125</v>
      </c>
      <c r="B697" s="4" t="s">
        <v>9</v>
      </c>
      <c r="C697" s="4"/>
      <c r="D697" s="4"/>
      <c r="E697" s="4" t="s">
        <v>17</v>
      </c>
      <c r="F697" s="4"/>
      <c r="G697" s="4"/>
      <c r="H697" s="5" t="s">
        <v>1598</v>
      </c>
      <c r="I697" s="5"/>
      <c r="J697" s="5"/>
      <c r="K697" s="4" t="s">
        <v>12</v>
      </c>
      <c r="L697" s="4"/>
      <c r="M697" s="4"/>
      <c r="N697" s="4" t="s">
        <v>1599</v>
      </c>
      <c r="O697" s="4"/>
      <c r="P697" s="4"/>
      <c r="Q697" s="4" t="s">
        <v>1485</v>
      </c>
      <c r="R697" s="4"/>
      <c r="S697" s="4"/>
      <c r="T697" s="4" t="s">
        <v>1266</v>
      </c>
      <c r="U697" s="4"/>
      <c r="V697" s="4"/>
      <c r="W697" s="4">
        <v>0</v>
      </c>
      <c r="X697" s="4"/>
      <c r="Y697" s="4"/>
      <c r="Z697" s="4" t="s">
        <v>16</v>
      </c>
      <c r="AA697" s="4"/>
      <c r="AB697" s="4"/>
    </row>
    <row r="698" spans="1:28" ht="90" customHeight="1" x14ac:dyDescent="0.25">
      <c r="A698" s="1">
        <v>126</v>
      </c>
      <c r="B698" s="4" t="s">
        <v>9</v>
      </c>
      <c r="C698" s="4"/>
      <c r="D698" s="4"/>
      <c r="E698" s="4" t="s">
        <v>17</v>
      </c>
      <c r="F698" s="4"/>
      <c r="G698" s="4"/>
      <c r="H698" s="5" t="s">
        <v>1600</v>
      </c>
      <c r="I698" s="5"/>
      <c r="J698" s="5"/>
      <c r="K698" s="4" t="s">
        <v>12</v>
      </c>
      <c r="L698" s="4"/>
      <c r="M698" s="4"/>
      <c r="N698" s="4" t="s">
        <v>1601</v>
      </c>
      <c r="O698" s="4"/>
      <c r="P698" s="4"/>
      <c r="Q698" s="4" t="s">
        <v>1498</v>
      </c>
      <c r="R698" s="4"/>
      <c r="S698" s="4"/>
      <c r="T698" s="6">
        <v>36615</v>
      </c>
      <c r="U698" s="6"/>
      <c r="V698" s="6"/>
      <c r="W698" s="4">
        <v>0</v>
      </c>
      <c r="X698" s="4"/>
      <c r="Y698" s="4"/>
      <c r="Z698" s="4" t="s">
        <v>16</v>
      </c>
      <c r="AA698" s="4"/>
      <c r="AB698" s="4"/>
    </row>
    <row r="699" spans="1:28" ht="90" customHeight="1" x14ac:dyDescent="0.25">
      <c r="A699" s="1">
        <v>127</v>
      </c>
      <c r="B699" s="4" t="s">
        <v>9</v>
      </c>
      <c r="C699" s="4"/>
      <c r="D699" s="4"/>
      <c r="E699" s="4" t="s">
        <v>17</v>
      </c>
      <c r="F699" s="4"/>
      <c r="G699" s="4"/>
      <c r="H699" s="5" t="s">
        <v>1602</v>
      </c>
      <c r="I699" s="5"/>
      <c r="J699" s="5"/>
      <c r="K699" s="4" t="s">
        <v>12</v>
      </c>
      <c r="L699" s="4"/>
      <c r="M699" s="4"/>
      <c r="N699" s="4" t="s">
        <v>1603</v>
      </c>
      <c r="O699" s="4"/>
      <c r="P699" s="4"/>
      <c r="Q699" s="4" t="s">
        <v>1498</v>
      </c>
      <c r="R699" s="4"/>
      <c r="S699" s="4"/>
      <c r="T699" s="4" t="s">
        <v>999</v>
      </c>
      <c r="U699" s="4"/>
      <c r="V699" s="4"/>
      <c r="W699" s="4">
        <v>0</v>
      </c>
      <c r="X699" s="4"/>
      <c r="Y699" s="4"/>
      <c r="Z699" s="4" t="s">
        <v>16</v>
      </c>
      <c r="AA699" s="4"/>
      <c r="AB699" s="4"/>
    </row>
    <row r="700" spans="1:28" ht="90" customHeight="1" x14ac:dyDescent="0.25">
      <c r="A700" s="1">
        <v>128</v>
      </c>
      <c r="B700" s="4" t="s">
        <v>9</v>
      </c>
      <c r="C700" s="4"/>
      <c r="D700" s="4"/>
      <c r="E700" s="4" t="s">
        <v>17</v>
      </c>
      <c r="F700" s="4"/>
      <c r="G700" s="4"/>
      <c r="H700" s="5" t="s">
        <v>1604</v>
      </c>
      <c r="I700" s="5"/>
      <c r="J700" s="5"/>
      <c r="K700" s="4" t="s">
        <v>12</v>
      </c>
      <c r="L700" s="4"/>
      <c r="M700" s="4"/>
      <c r="N700" s="4" t="s">
        <v>1605</v>
      </c>
      <c r="O700" s="4"/>
      <c r="P700" s="4"/>
      <c r="Q700" s="4" t="s">
        <v>1477</v>
      </c>
      <c r="R700" s="4"/>
      <c r="S700" s="4"/>
      <c r="T700" s="6">
        <v>36890</v>
      </c>
      <c r="U700" s="6"/>
      <c r="V700" s="6"/>
      <c r="W700" s="4">
        <v>0</v>
      </c>
      <c r="X700" s="4"/>
      <c r="Y700" s="4"/>
      <c r="Z700" s="4" t="s">
        <v>16</v>
      </c>
      <c r="AA700" s="4"/>
      <c r="AB700" s="4"/>
    </row>
    <row r="701" spans="1:28" ht="90" customHeight="1" x14ac:dyDescent="0.25">
      <c r="A701" s="1">
        <v>129</v>
      </c>
      <c r="B701" s="4" t="s">
        <v>9</v>
      </c>
      <c r="C701" s="4"/>
      <c r="D701" s="4"/>
      <c r="E701" s="4" t="s">
        <v>17</v>
      </c>
      <c r="F701" s="4"/>
      <c r="G701" s="4"/>
      <c r="H701" s="5" t="s">
        <v>1606</v>
      </c>
      <c r="I701" s="5"/>
      <c r="J701" s="5"/>
      <c r="K701" s="4" t="s">
        <v>12</v>
      </c>
      <c r="L701" s="4"/>
      <c r="M701" s="4"/>
      <c r="N701" s="4" t="s">
        <v>1607</v>
      </c>
      <c r="O701" s="4"/>
      <c r="P701" s="4"/>
      <c r="Q701" s="4" t="s">
        <v>1477</v>
      </c>
      <c r="R701" s="4"/>
      <c r="S701" s="4"/>
      <c r="T701" s="4" t="s">
        <v>823</v>
      </c>
      <c r="U701" s="4"/>
      <c r="V701" s="4"/>
      <c r="W701" s="4">
        <v>0</v>
      </c>
      <c r="X701" s="4"/>
      <c r="Y701" s="4"/>
      <c r="Z701" s="4" t="s">
        <v>16</v>
      </c>
      <c r="AA701" s="4"/>
      <c r="AB701" s="4"/>
    </row>
    <row r="702" spans="1:28" ht="90" customHeight="1" x14ac:dyDescent="0.25">
      <c r="A702" s="1">
        <v>130</v>
      </c>
      <c r="B702" s="4" t="s">
        <v>9</v>
      </c>
      <c r="C702" s="4"/>
      <c r="D702" s="4"/>
      <c r="E702" s="4" t="s">
        <v>17</v>
      </c>
      <c r="F702" s="4"/>
      <c r="G702" s="4"/>
      <c r="H702" s="5" t="s">
        <v>1608</v>
      </c>
      <c r="I702" s="5"/>
      <c r="J702" s="5"/>
      <c r="K702" s="4" t="s">
        <v>12</v>
      </c>
      <c r="L702" s="4"/>
      <c r="M702" s="4"/>
      <c r="N702" s="4" t="s">
        <v>1609</v>
      </c>
      <c r="O702" s="4"/>
      <c r="P702" s="4"/>
      <c r="Q702" s="4" t="s">
        <v>1498</v>
      </c>
      <c r="R702" s="4"/>
      <c r="S702" s="4"/>
      <c r="T702" s="6">
        <v>36768</v>
      </c>
      <c r="U702" s="6"/>
      <c r="V702" s="6"/>
      <c r="W702" s="4">
        <v>0</v>
      </c>
      <c r="X702" s="4"/>
      <c r="Y702" s="4"/>
      <c r="Z702" s="4" t="s">
        <v>16</v>
      </c>
      <c r="AA702" s="4"/>
      <c r="AB702" s="4"/>
    </row>
    <row r="703" spans="1:28" ht="90" customHeight="1" x14ac:dyDescent="0.25">
      <c r="A703" s="1">
        <v>131</v>
      </c>
      <c r="B703" s="4" t="s">
        <v>9</v>
      </c>
      <c r="C703" s="4"/>
      <c r="D703" s="4"/>
      <c r="E703" s="4" t="s">
        <v>17</v>
      </c>
      <c r="F703" s="4"/>
      <c r="G703" s="4"/>
      <c r="H703" s="5" t="s">
        <v>1610</v>
      </c>
      <c r="I703" s="5"/>
      <c r="J703" s="5"/>
      <c r="K703" s="4" t="s">
        <v>12</v>
      </c>
      <c r="L703" s="4"/>
      <c r="M703" s="4"/>
      <c r="N703" s="4" t="s">
        <v>1611</v>
      </c>
      <c r="O703" s="4"/>
      <c r="P703" s="4"/>
      <c r="Q703" s="4" t="s">
        <v>1498</v>
      </c>
      <c r="R703" s="4"/>
      <c r="S703" s="4"/>
      <c r="T703" s="4" t="s">
        <v>1612</v>
      </c>
      <c r="U703" s="4"/>
      <c r="V703" s="4"/>
      <c r="W703" s="4">
        <v>0</v>
      </c>
      <c r="X703" s="4"/>
      <c r="Y703" s="4"/>
      <c r="Z703" s="4" t="s">
        <v>16</v>
      </c>
      <c r="AA703" s="4"/>
      <c r="AB703" s="4"/>
    </row>
    <row r="704" spans="1:28" ht="90" customHeight="1" x14ac:dyDescent="0.25">
      <c r="A704" s="1">
        <v>132</v>
      </c>
      <c r="B704" s="4" t="s">
        <v>9</v>
      </c>
      <c r="C704" s="4"/>
      <c r="D704" s="4"/>
      <c r="E704" s="4" t="s">
        <v>17</v>
      </c>
      <c r="F704" s="4"/>
      <c r="G704" s="4"/>
      <c r="H704" s="5" t="s">
        <v>1613</v>
      </c>
      <c r="I704" s="5"/>
      <c r="J704" s="5"/>
      <c r="K704" s="4" t="s">
        <v>12</v>
      </c>
      <c r="L704" s="4"/>
      <c r="M704" s="4"/>
      <c r="N704" s="4" t="s">
        <v>1614</v>
      </c>
      <c r="O704" s="4"/>
      <c r="P704" s="4"/>
      <c r="Q704" s="4" t="s">
        <v>1417</v>
      </c>
      <c r="R704" s="4"/>
      <c r="S704" s="4"/>
      <c r="T704" s="4" t="s">
        <v>383</v>
      </c>
      <c r="U704" s="4"/>
      <c r="V704" s="4"/>
      <c r="W704" s="4">
        <v>0</v>
      </c>
      <c r="X704" s="4"/>
      <c r="Y704" s="4"/>
      <c r="Z704" s="4" t="s">
        <v>16</v>
      </c>
      <c r="AA704" s="4"/>
      <c r="AB704" s="4"/>
    </row>
    <row r="705" spans="1:32" ht="90" customHeight="1" x14ac:dyDescent="0.25">
      <c r="A705" s="1">
        <v>133</v>
      </c>
      <c r="B705" s="4" t="s">
        <v>9</v>
      </c>
      <c r="C705" s="4"/>
      <c r="D705" s="4"/>
      <c r="E705" s="4" t="s">
        <v>17</v>
      </c>
      <c r="F705" s="4"/>
      <c r="G705" s="4"/>
      <c r="H705" s="5" t="s">
        <v>1615</v>
      </c>
      <c r="I705" s="5"/>
      <c r="J705" s="5"/>
      <c r="K705" s="4" t="s">
        <v>12</v>
      </c>
      <c r="L705" s="4"/>
      <c r="M705" s="4"/>
      <c r="N705" s="4" t="s">
        <v>1616</v>
      </c>
      <c r="O705" s="4"/>
      <c r="P705" s="4"/>
      <c r="Q705" s="4" t="s">
        <v>757</v>
      </c>
      <c r="R705" s="4"/>
      <c r="S705" s="4"/>
      <c r="T705" s="4" t="s">
        <v>1617</v>
      </c>
      <c r="U705" s="4"/>
      <c r="V705" s="4"/>
      <c r="W705" s="4">
        <v>0</v>
      </c>
      <c r="X705" s="4"/>
      <c r="Y705" s="4"/>
      <c r="Z705" s="4" t="s">
        <v>16</v>
      </c>
      <c r="AA705" s="4"/>
      <c r="AB705" s="4"/>
    </row>
    <row r="706" spans="1:32" ht="90" customHeight="1" x14ac:dyDescent="0.25">
      <c r="A706" s="1">
        <v>134</v>
      </c>
      <c r="B706" s="4" t="s">
        <v>9</v>
      </c>
      <c r="C706" s="4"/>
      <c r="D706" s="4"/>
      <c r="E706" s="4" t="s">
        <v>17</v>
      </c>
      <c r="F706" s="4"/>
      <c r="G706" s="4"/>
      <c r="H706" s="5" t="s">
        <v>1618</v>
      </c>
      <c r="I706" s="5"/>
      <c r="J706" s="5"/>
      <c r="K706" s="4" t="s">
        <v>12</v>
      </c>
      <c r="L706" s="4"/>
      <c r="M706" s="4"/>
      <c r="N706" s="4" t="s">
        <v>1619</v>
      </c>
      <c r="O706" s="4"/>
      <c r="P706" s="4"/>
      <c r="Q706" s="4" t="s">
        <v>757</v>
      </c>
      <c r="R706" s="4"/>
      <c r="S706" s="4"/>
      <c r="T706" s="4" t="s">
        <v>1620</v>
      </c>
      <c r="U706" s="4"/>
      <c r="V706" s="4"/>
      <c r="W706" s="4">
        <v>0</v>
      </c>
      <c r="X706" s="4"/>
      <c r="Y706" s="4"/>
      <c r="Z706" s="4" t="s">
        <v>16</v>
      </c>
      <c r="AA706" s="4"/>
      <c r="AB706" s="4"/>
    </row>
    <row r="707" spans="1:32" ht="90" customHeight="1" x14ac:dyDescent="0.25">
      <c r="A707" s="1">
        <v>135</v>
      </c>
      <c r="B707" s="4" t="s">
        <v>9</v>
      </c>
      <c r="C707" s="4"/>
      <c r="D707" s="4"/>
      <c r="E707" s="4" t="s">
        <v>17</v>
      </c>
      <c r="F707" s="4"/>
      <c r="G707" s="4"/>
      <c r="H707" s="5" t="s">
        <v>1621</v>
      </c>
      <c r="I707" s="5"/>
      <c r="J707" s="5"/>
      <c r="K707" s="4" t="s">
        <v>12</v>
      </c>
      <c r="L707" s="4"/>
      <c r="M707" s="4"/>
      <c r="N707" s="4" t="s">
        <v>1622</v>
      </c>
      <c r="O707" s="4"/>
      <c r="P707" s="4"/>
      <c r="Q707" s="4" t="s">
        <v>757</v>
      </c>
      <c r="R707" s="4"/>
      <c r="S707" s="4"/>
      <c r="T707" s="4" t="s">
        <v>383</v>
      </c>
      <c r="U707" s="4"/>
      <c r="V707" s="4"/>
      <c r="W707" s="4">
        <v>0</v>
      </c>
      <c r="X707" s="4"/>
      <c r="Y707" s="4"/>
      <c r="Z707" s="4" t="s">
        <v>16</v>
      </c>
      <c r="AA707" s="4"/>
      <c r="AB707" s="4"/>
    </row>
    <row r="708" spans="1:32" ht="90" customHeight="1" x14ac:dyDescent="0.25">
      <c r="A708" s="1">
        <v>136</v>
      </c>
      <c r="B708" s="4" t="s">
        <v>9</v>
      </c>
      <c r="C708" s="4"/>
      <c r="D708" s="4"/>
      <c r="E708" s="4" t="s">
        <v>10</v>
      </c>
      <c r="F708" s="4"/>
      <c r="G708" s="4"/>
      <c r="H708" s="5" t="s">
        <v>1623</v>
      </c>
      <c r="I708" s="5"/>
      <c r="J708" s="5"/>
      <c r="K708" s="4" t="s">
        <v>12</v>
      </c>
      <c r="L708" s="4"/>
      <c r="M708" s="4"/>
      <c r="N708" s="4" t="s">
        <v>1624</v>
      </c>
      <c r="O708" s="4"/>
      <c r="P708" s="4"/>
      <c r="Q708" s="4" t="s">
        <v>757</v>
      </c>
      <c r="R708" s="4"/>
      <c r="S708" s="4"/>
      <c r="T708" s="6">
        <v>36676</v>
      </c>
      <c r="U708" s="6"/>
      <c r="V708" s="6"/>
      <c r="W708" s="4">
        <v>0</v>
      </c>
      <c r="X708" s="4"/>
      <c r="Y708" s="4"/>
      <c r="Z708" s="4" t="s">
        <v>16</v>
      </c>
      <c r="AA708" s="4"/>
      <c r="AB708" s="4"/>
      <c r="AC708" s="8"/>
      <c r="AD708" s="8">
        <v>11</v>
      </c>
      <c r="AE708" s="8">
        <v>-7</v>
      </c>
      <c r="AF708" s="8"/>
    </row>
    <row r="710" spans="1:32" ht="30" customHeight="1" x14ac:dyDescent="0.25">
      <c r="A710" s="1"/>
      <c r="B710" s="4" t="s">
        <v>0</v>
      </c>
      <c r="C710" s="4"/>
      <c r="D710" s="1"/>
      <c r="E710" s="4" t="s">
        <v>1</v>
      </c>
      <c r="F710" s="4"/>
      <c r="G710" s="1"/>
      <c r="H710" s="4" t="s">
        <v>2</v>
      </c>
      <c r="I710" s="4"/>
      <c r="J710" s="1"/>
      <c r="K710" s="4" t="s">
        <v>3</v>
      </c>
      <c r="L710" s="4"/>
      <c r="M710" s="1"/>
      <c r="N710" s="4" t="s">
        <v>4</v>
      </c>
      <c r="O710" s="4"/>
      <c r="P710" s="1"/>
      <c r="Q710" s="4" t="s">
        <v>5</v>
      </c>
      <c r="R710" s="4"/>
      <c r="S710" s="1"/>
      <c r="T710" s="4" t="s">
        <v>6</v>
      </c>
      <c r="U710" s="4"/>
      <c r="V710" s="1"/>
      <c r="W710" s="4" t="s">
        <v>7</v>
      </c>
      <c r="X710" s="4"/>
      <c r="Y710" s="1"/>
      <c r="Z710" s="4" t="s">
        <v>8</v>
      </c>
      <c r="AA710" s="4"/>
      <c r="AB710" s="1"/>
    </row>
    <row r="711" spans="1:32" ht="60" customHeight="1" x14ac:dyDescent="0.25">
      <c r="A711" s="1">
        <v>1</v>
      </c>
      <c r="B711" s="4" t="s">
        <v>9</v>
      </c>
      <c r="C711" s="4"/>
      <c r="D711" s="4"/>
      <c r="E711" s="4" t="s">
        <v>10</v>
      </c>
      <c r="F711" s="4"/>
      <c r="G711" s="4"/>
      <c r="H711" s="5" t="s">
        <v>1625</v>
      </c>
      <c r="I711" s="5"/>
      <c r="J711" s="5"/>
      <c r="K711" s="4" t="s">
        <v>12</v>
      </c>
      <c r="L711" s="4"/>
      <c r="M711" s="4"/>
      <c r="N711" s="4" t="s">
        <v>1626</v>
      </c>
      <c r="O711" s="4"/>
      <c r="P711" s="4"/>
      <c r="Q711" s="4" t="s">
        <v>1627</v>
      </c>
      <c r="R711" s="4"/>
      <c r="S711" s="4"/>
      <c r="T711" s="4" t="e">
        <f>-1 / 50 / 0</f>
        <v>#DIV/0!</v>
      </c>
      <c r="U711" s="4"/>
      <c r="V711" s="4"/>
      <c r="W711" s="4">
        <v>1</v>
      </c>
      <c r="X711" s="4"/>
      <c r="Y711" s="4"/>
      <c r="Z711" s="4" t="s">
        <v>16</v>
      </c>
      <c r="AA711" s="4"/>
      <c r="AB711" s="4"/>
    </row>
    <row r="712" spans="1:32" ht="60" customHeight="1" x14ac:dyDescent="0.25">
      <c r="A712" s="1">
        <v>2</v>
      </c>
      <c r="B712" s="4" t="s">
        <v>9</v>
      </c>
      <c r="C712" s="4"/>
      <c r="D712" s="4"/>
      <c r="E712" s="4" t="s">
        <v>10</v>
      </c>
      <c r="F712" s="4"/>
      <c r="G712" s="4"/>
      <c r="H712" s="5" t="s">
        <v>1628</v>
      </c>
      <c r="I712" s="5"/>
      <c r="J712" s="5"/>
      <c r="K712" s="4" t="s">
        <v>12</v>
      </c>
      <c r="L712" s="4"/>
      <c r="M712" s="4"/>
      <c r="N712" s="4" t="s">
        <v>1629</v>
      </c>
      <c r="O712" s="4"/>
      <c r="P712" s="4"/>
      <c r="Q712" s="4" t="s">
        <v>1627</v>
      </c>
      <c r="R712" s="4"/>
      <c r="S712" s="4"/>
      <c r="T712" s="4" t="e">
        <f>-4 / 50 / 0</f>
        <v>#DIV/0!</v>
      </c>
      <c r="U712" s="4"/>
      <c r="V712" s="4"/>
      <c r="W712" s="4">
        <v>1</v>
      </c>
      <c r="X712" s="4"/>
      <c r="Y712" s="4"/>
      <c r="Z712" s="4" t="s">
        <v>16</v>
      </c>
      <c r="AA712" s="4"/>
      <c r="AB712" s="4"/>
    </row>
    <row r="713" spans="1:32" ht="60" customHeight="1" x14ac:dyDescent="0.25">
      <c r="A713" s="1">
        <v>3</v>
      </c>
      <c r="B713" s="4" t="s">
        <v>9</v>
      </c>
      <c r="C713" s="4"/>
      <c r="D713" s="4"/>
      <c r="E713" s="4" t="s">
        <v>17</v>
      </c>
      <c r="F713" s="4"/>
      <c r="G713" s="4"/>
      <c r="H713" s="5" t="s">
        <v>1630</v>
      </c>
      <c r="I713" s="5"/>
      <c r="J713" s="5"/>
      <c r="K713" s="4" t="s">
        <v>12</v>
      </c>
      <c r="L713" s="4"/>
      <c r="M713" s="4"/>
      <c r="N713" s="4" t="s">
        <v>1631</v>
      </c>
      <c r="O713" s="4"/>
      <c r="P713" s="4"/>
      <c r="Q713" s="4" t="s">
        <v>1632</v>
      </c>
      <c r="R713" s="4"/>
      <c r="S713" s="4"/>
      <c r="T713" s="4" t="s">
        <v>1137</v>
      </c>
      <c r="U713" s="4"/>
      <c r="V713" s="4"/>
      <c r="W713" s="4">
        <v>1</v>
      </c>
      <c r="X713" s="4"/>
      <c r="Y713" s="4"/>
      <c r="Z713" s="4" t="s">
        <v>16</v>
      </c>
      <c r="AA713" s="4"/>
      <c r="AB713" s="4"/>
    </row>
    <row r="714" spans="1:32" ht="60" customHeight="1" x14ac:dyDescent="0.25">
      <c r="A714" s="1">
        <v>4</v>
      </c>
      <c r="B714" s="4" t="s">
        <v>9</v>
      </c>
      <c r="C714" s="4"/>
      <c r="D714" s="4"/>
      <c r="E714" s="4" t="s">
        <v>10</v>
      </c>
      <c r="F714" s="4"/>
      <c r="G714" s="4"/>
      <c r="H714" s="5" t="s">
        <v>1633</v>
      </c>
      <c r="I714" s="5"/>
      <c r="J714" s="5"/>
      <c r="K714" s="4" t="s">
        <v>12</v>
      </c>
      <c r="L714" s="4"/>
      <c r="M714" s="4"/>
      <c r="N714" s="4" t="s">
        <v>1634</v>
      </c>
      <c r="O714" s="4"/>
      <c r="P714" s="4"/>
      <c r="Q714" s="4" t="s">
        <v>1635</v>
      </c>
      <c r="R714" s="4"/>
      <c r="S714" s="4"/>
      <c r="T714" s="4" t="e">
        <f>-1 / 60 / 0</f>
        <v>#DIV/0!</v>
      </c>
      <c r="U714" s="4"/>
      <c r="V714" s="4"/>
      <c r="W714" s="4">
        <v>1</v>
      </c>
      <c r="X714" s="4"/>
      <c r="Y714" s="4"/>
      <c r="Z714" s="4" t="s">
        <v>16</v>
      </c>
      <c r="AA714" s="4"/>
      <c r="AB714" s="4"/>
    </row>
    <row r="715" spans="1:32" ht="60" customHeight="1" x14ac:dyDescent="0.25">
      <c r="A715" s="1">
        <v>5</v>
      </c>
      <c r="B715" s="4" t="s">
        <v>9</v>
      </c>
      <c r="C715" s="4"/>
      <c r="D715" s="4"/>
      <c r="E715" s="4" t="s">
        <v>17</v>
      </c>
      <c r="F715" s="4"/>
      <c r="G715" s="4"/>
      <c r="H715" s="5" t="s">
        <v>1636</v>
      </c>
      <c r="I715" s="5"/>
      <c r="J715" s="5"/>
      <c r="K715" s="4" t="s">
        <v>12</v>
      </c>
      <c r="L715" s="4"/>
      <c r="M715" s="4"/>
      <c r="N715" s="4" t="s">
        <v>1637</v>
      </c>
      <c r="O715" s="4"/>
      <c r="P715" s="4"/>
      <c r="Q715" s="4" t="s">
        <v>1632</v>
      </c>
      <c r="R715" s="4"/>
      <c r="S715" s="4"/>
      <c r="T715" s="4" t="s">
        <v>436</v>
      </c>
      <c r="U715" s="4"/>
      <c r="V715" s="4"/>
      <c r="W715" s="4">
        <v>1</v>
      </c>
      <c r="X715" s="4"/>
      <c r="Y715" s="4"/>
      <c r="Z715" s="4" t="s">
        <v>16</v>
      </c>
      <c r="AA715" s="4"/>
      <c r="AB715" s="4"/>
    </row>
    <row r="716" spans="1:32" ht="60" customHeight="1" x14ac:dyDescent="0.25">
      <c r="A716" s="1">
        <v>6</v>
      </c>
      <c r="B716" s="4" t="s">
        <v>9</v>
      </c>
      <c r="C716" s="4"/>
      <c r="D716" s="4"/>
      <c r="E716" s="4" t="s">
        <v>17</v>
      </c>
      <c r="F716" s="4"/>
      <c r="G716" s="4"/>
      <c r="H716" s="5" t="s">
        <v>1638</v>
      </c>
      <c r="I716" s="5"/>
      <c r="J716" s="5"/>
      <c r="K716" s="4" t="s">
        <v>12</v>
      </c>
      <c r="L716" s="4"/>
      <c r="M716" s="4"/>
      <c r="N716" s="4" t="s">
        <v>1639</v>
      </c>
      <c r="O716" s="4"/>
      <c r="P716" s="4"/>
      <c r="Q716" s="4" t="s">
        <v>1635</v>
      </c>
      <c r="R716" s="4"/>
      <c r="S716" s="4"/>
      <c r="T716" s="4" t="s">
        <v>1640</v>
      </c>
      <c r="U716" s="4"/>
      <c r="V716" s="4"/>
      <c r="W716" s="4">
        <v>1</v>
      </c>
      <c r="X716" s="4"/>
      <c r="Y716" s="4"/>
      <c r="Z716" s="4" t="s">
        <v>16</v>
      </c>
      <c r="AA716" s="4"/>
      <c r="AB716" s="4"/>
    </row>
    <row r="717" spans="1:32" ht="90" customHeight="1" x14ac:dyDescent="0.25">
      <c r="A717" s="1">
        <v>7</v>
      </c>
      <c r="B717" s="4" t="s">
        <v>9</v>
      </c>
      <c r="C717" s="4"/>
      <c r="D717" s="4"/>
      <c r="E717" s="4" t="s">
        <v>10</v>
      </c>
      <c r="F717" s="4"/>
      <c r="G717" s="4"/>
      <c r="H717" s="5" t="s">
        <v>1641</v>
      </c>
      <c r="I717" s="5"/>
      <c r="J717" s="5"/>
      <c r="K717" s="4" t="s">
        <v>12</v>
      </c>
      <c r="L717" s="4"/>
      <c r="M717" s="4"/>
      <c r="N717" s="5" t="s">
        <v>1642</v>
      </c>
      <c r="O717" s="5"/>
      <c r="P717" s="5"/>
      <c r="Q717" s="4" t="s">
        <v>1643</v>
      </c>
      <c r="R717" s="4"/>
      <c r="S717" s="4"/>
      <c r="T717" s="4" t="s">
        <v>383</v>
      </c>
      <c r="U717" s="4"/>
      <c r="V717" s="4"/>
      <c r="W717" s="4">
        <v>3</v>
      </c>
      <c r="X717" s="4"/>
      <c r="Y717" s="4"/>
      <c r="Z717" s="4" t="s">
        <v>16</v>
      </c>
      <c r="AA717" s="4"/>
      <c r="AB717" s="4"/>
    </row>
    <row r="718" spans="1:32" ht="90" customHeight="1" x14ac:dyDescent="0.25">
      <c r="A718" s="1">
        <v>8</v>
      </c>
      <c r="B718" s="4" t="s">
        <v>9</v>
      </c>
      <c r="C718" s="4"/>
      <c r="D718" s="4"/>
      <c r="E718" s="4" t="s">
        <v>10</v>
      </c>
      <c r="F718" s="4"/>
      <c r="G718" s="4"/>
      <c r="H718" s="5" t="s">
        <v>1644</v>
      </c>
      <c r="I718" s="5"/>
      <c r="J718" s="5"/>
      <c r="K718" s="4" t="s">
        <v>12</v>
      </c>
      <c r="L718" s="4"/>
      <c r="M718" s="4"/>
      <c r="N718" s="5" t="s">
        <v>1645</v>
      </c>
      <c r="O718" s="5"/>
      <c r="P718" s="5"/>
      <c r="Q718" s="4" t="s">
        <v>1643</v>
      </c>
      <c r="R718" s="4"/>
      <c r="S718" s="4"/>
      <c r="T718" s="4" t="s">
        <v>504</v>
      </c>
      <c r="U718" s="4"/>
      <c r="V718" s="4"/>
      <c r="W718" s="4">
        <v>3</v>
      </c>
      <c r="X718" s="4"/>
      <c r="Y718" s="4"/>
      <c r="Z718" s="4" t="s">
        <v>16</v>
      </c>
      <c r="AA718" s="4"/>
      <c r="AB718" s="4"/>
    </row>
    <row r="719" spans="1:32" ht="90" customHeight="1" x14ac:dyDescent="0.25">
      <c r="A719" s="1">
        <v>9</v>
      </c>
      <c r="B719" s="4" t="s">
        <v>9</v>
      </c>
      <c r="C719" s="4"/>
      <c r="D719" s="4"/>
      <c r="E719" s="4" t="s">
        <v>10</v>
      </c>
      <c r="F719" s="4"/>
      <c r="G719" s="4"/>
      <c r="H719" s="5" t="s">
        <v>1646</v>
      </c>
      <c r="I719" s="5"/>
      <c r="J719" s="5"/>
      <c r="K719" s="4" t="s">
        <v>12</v>
      </c>
      <c r="L719" s="4"/>
      <c r="M719" s="4"/>
      <c r="N719" s="5" t="s">
        <v>1647</v>
      </c>
      <c r="O719" s="5"/>
      <c r="P719" s="5"/>
      <c r="Q719" s="4" t="s">
        <v>1648</v>
      </c>
      <c r="R719" s="4"/>
      <c r="S719" s="4"/>
      <c r="T719" s="4" t="e">
        <f>-1 / 32 / 0</f>
        <v>#DIV/0!</v>
      </c>
      <c r="U719" s="4"/>
      <c r="V719" s="4"/>
      <c r="W719" s="4">
        <v>3</v>
      </c>
      <c r="X719" s="4"/>
      <c r="Y719" s="4"/>
      <c r="Z719" s="4" t="s">
        <v>16</v>
      </c>
      <c r="AA719" s="4"/>
      <c r="AB719" s="4"/>
    </row>
    <row r="720" spans="1:32" ht="90" customHeight="1" x14ac:dyDescent="0.25">
      <c r="A720" s="1">
        <v>10</v>
      </c>
      <c r="B720" s="4" t="s">
        <v>9</v>
      </c>
      <c r="C720" s="4"/>
      <c r="D720" s="4"/>
      <c r="E720" s="4" t="s">
        <v>10</v>
      </c>
      <c r="F720" s="4"/>
      <c r="G720" s="4"/>
      <c r="H720" s="5" t="s">
        <v>1649</v>
      </c>
      <c r="I720" s="5"/>
      <c r="J720" s="5"/>
      <c r="K720" s="4" t="s">
        <v>12</v>
      </c>
      <c r="L720" s="4"/>
      <c r="M720" s="4"/>
      <c r="N720" s="5" t="s">
        <v>1650</v>
      </c>
      <c r="O720" s="5"/>
      <c r="P720" s="5"/>
      <c r="Q720" s="4" t="s">
        <v>1648</v>
      </c>
      <c r="R720" s="4"/>
      <c r="S720" s="4"/>
      <c r="T720" s="4" t="e">
        <f>-4 / 32 / 0</f>
        <v>#DIV/0!</v>
      </c>
      <c r="U720" s="4"/>
      <c r="V720" s="4"/>
      <c r="W720" s="4">
        <v>3</v>
      </c>
      <c r="X720" s="4"/>
      <c r="Y720" s="4"/>
      <c r="Z720" s="4" t="s">
        <v>16</v>
      </c>
      <c r="AA720" s="4"/>
      <c r="AB720" s="4"/>
    </row>
    <row r="721" spans="1:28" ht="90" customHeight="1" x14ac:dyDescent="0.25">
      <c r="A721" s="1">
        <v>11</v>
      </c>
      <c r="B721" s="4" t="s">
        <v>9</v>
      </c>
      <c r="C721" s="4"/>
      <c r="D721" s="4"/>
      <c r="E721" s="4" t="s">
        <v>10</v>
      </c>
      <c r="F721" s="4"/>
      <c r="G721" s="4"/>
      <c r="H721" s="5" t="s">
        <v>1651</v>
      </c>
      <c r="I721" s="5"/>
      <c r="J721" s="5"/>
      <c r="K721" s="4" t="s">
        <v>12</v>
      </c>
      <c r="L721" s="4"/>
      <c r="M721" s="4"/>
      <c r="N721" s="5" t="s">
        <v>1652</v>
      </c>
      <c r="O721" s="5"/>
      <c r="P721" s="5"/>
      <c r="Q721" s="4" t="s">
        <v>1653</v>
      </c>
      <c r="R721" s="4"/>
      <c r="S721" s="4"/>
      <c r="T721" s="4" t="s">
        <v>1028</v>
      </c>
      <c r="U721" s="4"/>
      <c r="V721" s="4"/>
      <c r="W721" s="4">
        <v>3</v>
      </c>
      <c r="X721" s="4"/>
      <c r="Y721" s="4"/>
      <c r="Z721" s="4" t="s">
        <v>16</v>
      </c>
      <c r="AA721" s="4"/>
      <c r="AB721" s="4"/>
    </row>
    <row r="722" spans="1:28" ht="90" customHeight="1" x14ac:dyDescent="0.25">
      <c r="A722" s="1">
        <v>12</v>
      </c>
      <c r="B722" s="4" t="s">
        <v>9</v>
      </c>
      <c r="C722" s="4"/>
      <c r="D722" s="4"/>
      <c r="E722" s="4" t="s">
        <v>10</v>
      </c>
      <c r="F722" s="4"/>
      <c r="G722" s="4"/>
      <c r="H722" s="5" t="s">
        <v>1654</v>
      </c>
      <c r="I722" s="5"/>
      <c r="J722" s="5"/>
      <c r="K722" s="4" t="s">
        <v>12</v>
      </c>
      <c r="L722" s="4"/>
      <c r="M722" s="4"/>
      <c r="N722" s="5" t="s">
        <v>1655</v>
      </c>
      <c r="O722" s="5"/>
      <c r="P722" s="5"/>
      <c r="Q722" s="4" t="s">
        <v>1656</v>
      </c>
      <c r="R722" s="4"/>
      <c r="S722" s="4"/>
      <c r="T722" s="4" t="s">
        <v>504</v>
      </c>
      <c r="U722" s="4"/>
      <c r="V722" s="4"/>
      <c r="W722" s="4">
        <v>3</v>
      </c>
      <c r="X722" s="4"/>
      <c r="Y722" s="4"/>
      <c r="Z722" s="4" t="s">
        <v>16</v>
      </c>
      <c r="AA722" s="4"/>
      <c r="AB722" s="4"/>
    </row>
    <row r="723" spans="1:28" ht="90" customHeight="1" x14ac:dyDescent="0.25">
      <c r="A723" s="1">
        <v>13</v>
      </c>
      <c r="B723" s="4" t="s">
        <v>9</v>
      </c>
      <c r="C723" s="4"/>
      <c r="D723" s="4"/>
      <c r="E723" s="4" t="s">
        <v>10</v>
      </c>
      <c r="F723" s="4"/>
      <c r="G723" s="4"/>
      <c r="H723" s="5" t="s">
        <v>1657</v>
      </c>
      <c r="I723" s="5"/>
      <c r="J723" s="5"/>
      <c r="K723" s="4" t="s">
        <v>12</v>
      </c>
      <c r="L723" s="4"/>
      <c r="M723" s="4"/>
      <c r="N723" s="5" t="s">
        <v>1658</v>
      </c>
      <c r="O723" s="5"/>
      <c r="P723" s="5"/>
      <c r="Q723" s="4" t="s">
        <v>1659</v>
      </c>
      <c r="R723" s="4"/>
      <c r="S723" s="4"/>
      <c r="T723" s="4" t="e">
        <f>-2 / 32 / 0</f>
        <v>#DIV/0!</v>
      </c>
      <c r="U723" s="4"/>
      <c r="V723" s="4"/>
      <c r="W723" s="4">
        <v>3</v>
      </c>
      <c r="X723" s="4"/>
      <c r="Y723" s="4"/>
      <c r="Z723" s="4" t="s">
        <v>16</v>
      </c>
      <c r="AA723" s="4"/>
      <c r="AB723" s="4"/>
    </row>
    <row r="724" spans="1:28" ht="90" customHeight="1" x14ac:dyDescent="0.25">
      <c r="A724" s="1">
        <v>14</v>
      </c>
      <c r="B724" s="4" t="s">
        <v>9</v>
      </c>
      <c r="C724" s="4"/>
      <c r="D724" s="4"/>
      <c r="E724" s="4" t="s">
        <v>17</v>
      </c>
      <c r="F724" s="4"/>
      <c r="G724" s="4"/>
      <c r="H724" s="5" t="s">
        <v>1660</v>
      </c>
      <c r="I724" s="5"/>
      <c r="J724" s="5"/>
      <c r="K724" s="4" t="s">
        <v>12</v>
      </c>
      <c r="L724" s="4"/>
      <c r="M724" s="4"/>
      <c r="N724" s="5" t="s">
        <v>1661</v>
      </c>
      <c r="O724" s="5"/>
      <c r="P724" s="5"/>
      <c r="Q724" s="4" t="s">
        <v>1662</v>
      </c>
      <c r="R724" s="4"/>
      <c r="S724" s="4"/>
      <c r="T724" s="4" t="s">
        <v>1010</v>
      </c>
      <c r="U724" s="4"/>
      <c r="V724" s="4"/>
      <c r="W724" s="4">
        <v>3</v>
      </c>
      <c r="X724" s="4"/>
      <c r="Y724" s="4"/>
      <c r="Z724" s="4" t="s">
        <v>16</v>
      </c>
      <c r="AA724" s="4"/>
      <c r="AB724" s="4"/>
    </row>
    <row r="725" spans="1:28" ht="60" customHeight="1" x14ac:dyDescent="0.25">
      <c r="A725" s="1">
        <v>15</v>
      </c>
      <c r="B725" s="4" t="s">
        <v>9</v>
      </c>
      <c r="C725" s="4"/>
      <c r="D725" s="4"/>
      <c r="E725" s="4" t="s">
        <v>17</v>
      </c>
      <c r="F725" s="4"/>
      <c r="G725" s="4"/>
      <c r="H725" s="5" t="s">
        <v>1663</v>
      </c>
      <c r="I725" s="5"/>
      <c r="J725" s="5"/>
      <c r="K725" s="4" t="s">
        <v>12</v>
      </c>
      <c r="L725" s="4"/>
      <c r="M725" s="4"/>
      <c r="N725" s="5" t="s">
        <v>1664</v>
      </c>
      <c r="O725" s="5"/>
      <c r="P725" s="5"/>
      <c r="Q725" s="4" t="s">
        <v>1665</v>
      </c>
      <c r="R725" s="4"/>
      <c r="S725" s="4"/>
      <c r="T725" s="4" t="s">
        <v>1052</v>
      </c>
      <c r="U725" s="4"/>
      <c r="V725" s="4"/>
      <c r="W725" s="4">
        <v>3</v>
      </c>
      <c r="X725" s="4"/>
      <c r="Y725" s="4"/>
      <c r="Z725" s="4" t="s">
        <v>16</v>
      </c>
      <c r="AA725" s="4"/>
      <c r="AB725" s="4"/>
    </row>
    <row r="726" spans="1:28" ht="60" customHeight="1" x14ac:dyDescent="0.25">
      <c r="A726" s="1">
        <v>16</v>
      </c>
      <c r="B726" s="4" t="s">
        <v>9</v>
      </c>
      <c r="C726" s="4"/>
      <c r="D726" s="4"/>
      <c r="E726" s="4" t="s">
        <v>17</v>
      </c>
      <c r="F726" s="4"/>
      <c r="G726" s="4"/>
      <c r="H726" s="5" t="s">
        <v>1666</v>
      </c>
      <c r="I726" s="5"/>
      <c r="J726" s="5"/>
      <c r="K726" s="4" t="s">
        <v>12</v>
      </c>
      <c r="L726" s="4"/>
      <c r="M726" s="4"/>
      <c r="N726" s="5" t="s">
        <v>1667</v>
      </c>
      <c r="O726" s="5"/>
      <c r="P726" s="5"/>
      <c r="Q726" s="4" t="s">
        <v>1668</v>
      </c>
      <c r="R726" s="4"/>
      <c r="S726" s="4"/>
      <c r="T726" s="4" t="s">
        <v>1669</v>
      </c>
      <c r="U726" s="4"/>
      <c r="V726" s="4"/>
      <c r="W726" s="4">
        <v>3</v>
      </c>
      <c r="X726" s="4"/>
      <c r="Y726" s="4"/>
      <c r="Z726" s="4" t="s">
        <v>16</v>
      </c>
      <c r="AA726" s="4"/>
      <c r="AB726" s="4"/>
    </row>
    <row r="727" spans="1:28" ht="60" customHeight="1" x14ac:dyDescent="0.25">
      <c r="A727" s="1">
        <v>17</v>
      </c>
      <c r="B727" s="4" t="s">
        <v>9</v>
      </c>
      <c r="C727" s="4"/>
      <c r="D727" s="4"/>
      <c r="E727" s="4" t="s">
        <v>10</v>
      </c>
      <c r="F727" s="4"/>
      <c r="G727" s="4"/>
      <c r="H727" s="5" t="s">
        <v>1670</v>
      </c>
      <c r="I727" s="5"/>
      <c r="J727" s="5"/>
      <c r="K727" s="4" t="s">
        <v>12</v>
      </c>
      <c r="L727" s="4"/>
      <c r="M727" s="4"/>
      <c r="N727" s="5" t="s">
        <v>1671</v>
      </c>
      <c r="O727" s="5"/>
      <c r="P727" s="5"/>
      <c r="Q727" s="4" t="s">
        <v>1672</v>
      </c>
      <c r="R727" s="4"/>
      <c r="S727" s="4"/>
      <c r="T727" s="4" t="s">
        <v>504</v>
      </c>
      <c r="U727" s="4"/>
      <c r="V727" s="4"/>
      <c r="W727" s="4">
        <v>3</v>
      </c>
      <c r="X727" s="4"/>
      <c r="Y727" s="4"/>
      <c r="Z727" s="4" t="s">
        <v>16</v>
      </c>
      <c r="AA727" s="4"/>
      <c r="AB727" s="4"/>
    </row>
    <row r="728" spans="1:28" ht="60" customHeight="1" x14ac:dyDescent="0.25">
      <c r="A728" s="1">
        <v>18</v>
      </c>
      <c r="B728" s="4" t="s">
        <v>9</v>
      </c>
      <c r="C728" s="4"/>
      <c r="D728" s="4"/>
      <c r="E728" s="4" t="s">
        <v>10</v>
      </c>
      <c r="F728" s="4"/>
      <c r="G728" s="4"/>
      <c r="H728" s="5" t="s">
        <v>1673</v>
      </c>
      <c r="I728" s="5"/>
      <c r="J728" s="5"/>
      <c r="K728" s="4" t="s">
        <v>12</v>
      </c>
      <c r="L728" s="4"/>
      <c r="M728" s="4"/>
      <c r="N728" s="5" t="s">
        <v>1674</v>
      </c>
      <c r="O728" s="5"/>
      <c r="P728" s="5"/>
      <c r="Q728" s="4" t="s">
        <v>1672</v>
      </c>
      <c r="R728" s="4"/>
      <c r="S728" s="4"/>
      <c r="T728" s="4" t="s">
        <v>504</v>
      </c>
      <c r="U728" s="4"/>
      <c r="V728" s="4"/>
      <c r="W728" s="4">
        <v>3</v>
      </c>
      <c r="X728" s="4"/>
      <c r="Y728" s="4"/>
      <c r="Z728" s="4" t="s">
        <v>16</v>
      </c>
      <c r="AA728" s="4"/>
      <c r="AB728" s="4"/>
    </row>
    <row r="729" spans="1:28" ht="120" customHeight="1" x14ac:dyDescent="0.25">
      <c r="A729" s="1">
        <v>19</v>
      </c>
      <c r="B729" s="4" t="s">
        <v>9</v>
      </c>
      <c r="C729" s="4"/>
      <c r="D729" s="4"/>
      <c r="E729" s="4" t="s">
        <v>17</v>
      </c>
      <c r="F729" s="4"/>
      <c r="G729" s="4"/>
      <c r="H729" s="5" t="s">
        <v>1675</v>
      </c>
      <c r="I729" s="5"/>
      <c r="J729" s="5"/>
      <c r="K729" s="4" t="s">
        <v>12</v>
      </c>
      <c r="L729" s="4"/>
      <c r="M729" s="4"/>
      <c r="N729" s="5" t="s">
        <v>1676</v>
      </c>
      <c r="O729" s="5"/>
      <c r="P729" s="5"/>
      <c r="Q729" s="4" t="s">
        <v>1677</v>
      </c>
      <c r="R729" s="4"/>
      <c r="S729" s="4"/>
      <c r="T729" s="6">
        <v>36582</v>
      </c>
      <c r="U729" s="6"/>
      <c r="V729" s="6"/>
      <c r="W729" s="4">
        <v>3</v>
      </c>
      <c r="X729" s="4"/>
      <c r="Y729" s="4"/>
      <c r="Z729" s="4" t="s">
        <v>16</v>
      </c>
      <c r="AA729" s="4"/>
      <c r="AB729" s="4"/>
    </row>
    <row r="730" spans="1:28" ht="120" customHeight="1" x14ac:dyDescent="0.25">
      <c r="A730" s="1">
        <v>20</v>
      </c>
      <c r="B730" s="4" t="s">
        <v>9</v>
      </c>
      <c r="C730" s="4"/>
      <c r="D730" s="4"/>
      <c r="E730" s="4" t="s">
        <v>17</v>
      </c>
      <c r="F730" s="4"/>
      <c r="G730" s="4"/>
      <c r="H730" s="5" t="s">
        <v>1678</v>
      </c>
      <c r="I730" s="5"/>
      <c r="J730" s="5"/>
      <c r="K730" s="4" t="s">
        <v>12</v>
      </c>
      <c r="L730" s="4"/>
      <c r="M730" s="4"/>
      <c r="N730" s="5" t="s">
        <v>1679</v>
      </c>
      <c r="O730" s="5"/>
      <c r="P730" s="5"/>
      <c r="Q730" s="4" t="s">
        <v>1677</v>
      </c>
      <c r="R730" s="4"/>
      <c r="S730" s="4"/>
      <c r="T730" s="6">
        <v>36582</v>
      </c>
      <c r="U730" s="6"/>
      <c r="V730" s="6"/>
    </row>
    <row r="732" spans="1:28" ht="30" customHeight="1" x14ac:dyDescent="0.25">
      <c r="A732" s="1"/>
      <c r="B732" s="4" t="s">
        <v>0</v>
      </c>
      <c r="C732" s="4"/>
      <c r="D732" s="1"/>
      <c r="E732" s="4" t="s">
        <v>1</v>
      </c>
      <c r="F732" s="4"/>
      <c r="G732" s="1"/>
      <c r="H732" s="4" t="s">
        <v>2</v>
      </c>
      <c r="I732" s="4"/>
      <c r="J732" s="1"/>
      <c r="K732" s="4" t="s">
        <v>3</v>
      </c>
      <c r="L732" s="4"/>
      <c r="M732" s="1"/>
      <c r="N732" s="4" t="s">
        <v>4</v>
      </c>
      <c r="O732" s="4"/>
      <c r="P732" s="1"/>
      <c r="Q732" s="4" t="s">
        <v>5</v>
      </c>
      <c r="R732" s="4"/>
      <c r="S732" s="1"/>
      <c r="T732" s="4" t="s">
        <v>6</v>
      </c>
      <c r="U732" s="4"/>
      <c r="V732" s="1"/>
      <c r="W732" s="4" t="s">
        <v>7</v>
      </c>
      <c r="X732" s="4"/>
      <c r="Y732" s="1"/>
      <c r="Z732" s="4" t="s">
        <v>8</v>
      </c>
      <c r="AA732" s="4"/>
      <c r="AB732" s="1"/>
    </row>
    <row r="733" spans="1:28" ht="105" customHeight="1" x14ac:dyDescent="0.25">
      <c r="A733" s="1">
        <v>21</v>
      </c>
      <c r="B733" s="4" t="s">
        <v>9</v>
      </c>
      <c r="C733" s="4"/>
      <c r="D733" s="4"/>
      <c r="E733" s="4" t="s">
        <v>10</v>
      </c>
      <c r="F733" s="4"/>
      <c r="G733" s="4"/>
      <c r="H733" s="5" t="s">
        <v>1680</v>
      </c>
      <c r="I733" s="5"/>
      <c r="J733" s="5"/>
      <c r="K733" s="4" t="s">
        <v>12</v>
      </c>
      <c r="L733" s="4"/>
      <c r="M733" s="4"/>
      <c r="N733" s="5" t="s">
        <v>1681</v>
      </c>
      <c r="O733" s="5"/>
      <c r="P733" s="5"/>
      <c r="Q733" s="4" t="s">
        <v>1659</v>
      </c>
      <c r="R733" s="4"/>
      <c r="S733" s="4"/>
      <c r="T733" s="4" t="s">
        <v>504</v>
      </c>
      <c r="U733" s="4"/>
      <c r="V733" s="4"/>
      <c r="W733" s="4">
        <v>3</v>
      </c>
      <c r="X733" s="4"/>
      <c r="Y733" s="4"/>
      <c r="Z733" s="4" t="s">
        <v>16</v>
      </c>
      <c r="AA733" s="4"/>
      <c r="AB733" s="4"/>
    </row>
    <row r="734" spans="1:28" ht="60" customHeight="1" x14ac:dyDescent="0.25">
      <c r="A734" s="1">
        <v>22</v>
      </c>
      <c r="B734" s="4" t="s">
        <v>9</v>
      </c>
      <c r="C734" s="4"/>
      <c r="D734" s="4"/>
      <c r="E734" s="4" t="s">
        <v>17</v>
      </c>
      <c r="F734" s="4"/>
      <c r="G734" s="4"/>
      <c r="H734" s="5" t="s">
        <v>1682</v>
      </c>
      <c r="I734" s="5"/>
      <c r="J734" s="5"/>
      <c r="K734" s="4" t="s">
        <v>12</v>
      </c>
      <c r="L734" s="4"/>
      <c r="M734" s="4"/>
      <c r="N734" s="5" t="s">
        <v>1683</v>
      </c>
      <c r="O734" s="5"/>
      <c r="P734" s="5"/>
      <c r="Q734" s="4" t="s">
        <v>1672</v>
      </c>
      <c r="R734" s="4"/>
      <c r="S734" s="4"/>
      <c r="T734" s="4" t="s">
        <v>1684</v>
      </c>
      <c r="U734" s="4"/>
      <c r="V734" s="4"/>
      <c r="W734" s="4">
        <v>3</v>
      </c>
      <c r="X734" s="4"/>
      <c r="Y734" s="4"/>
      <c r="Z734" s="4" t="s">
        <v>16</v>
      </c>
      <c r="AA734" s="4"/>
      <c r="AB734" s="4"/>
    </row>
    <row r="736" spans="1:28" ht="30" customHeight="1" x14ac:dyDescent="0.25">
      <c r="A736" s="1"/>
      <c r="B736" s="4" t="s">
        <v>0</v>
      </c>
      <c r="C736" s="4"/>
      <c r="D736" s="1"/>
      <c r="E736" s="4" t="s">
        <v>1</v>
      </c>
      <c r="F736" s="4"/>
      <c r="G736" s="1"/>
      <c r="H736" s="4" t="s">
        <v>2</v>
      </c>
      <c r="I736" s="4"/>
      <c r="J736" s="1"/>
      <c r="K736" s="4" t="s">
        <v>3</v>
      </c>
      <c r="L736" s="4"/>
      <c r="M736" s="1"/>
      <c r="N736" s="4" t="s">
        <v>4</v>
      </c>
      <c r="O736" s="4"/>
      <c r="P736" s="1"/>
      <c r="Q736" s="4" t="s">
        <v>5</v>
      </c>
      <c r="R736" s="4"/>
      <c r="S736" s="1"/>
      <c r="T736" s="4" t="s">
        <v>6</v>
      </c>
      <c r="U736" s="4"/>
      <c r="V736" s="1"/>
      <c r="W736" s="4" t="s">
        <v>7</v>
      </c>
      <c r="X736" s="4"/>
      <c r="Y736" s="1"/>
      <c r="Z736" s="4" t="s">
        <v>8</v>
      </c>
      <c r="AA736" s="4"/>
      <c r="AB736" s="1"/>
    </row>
    <row r="737" spans="1:28" ht="60" customHeight="1" x14ac:dyDescent="0.25">
      <c r="A737" s="1">
        <v>1</v>
      </c>
      <c r="B737" s="4" t="s">
        <v>9</v>
      </c>
      <c r="C737" s="4"/>
      <c r="D737" s="4"/>
      <c r="E737" s="4" t="s">
        <v>17</v>
      </c>
      <c r="F737" s="4"/>
      <c r="G737" s="4"/>
      <c r="H737" s="5" t="s">
        <v>1685</v>
      </c>
      <c r="I737" s="5"/>
      <c r="J737" s="5"/>
      <c r="K737" s="4" t="s">
        <v>12</v>
      </c>
      <c r="L737" s="4"/>
      <c r="M737" s="4"/>
      <c r="N737" s="5" t="s">
        <v>1686</v>
      </c>
      <c r="O737" s="5"/>
      <c r="P737" s="5"/>
      <c r="Q737" s="4" t="s">
        <v>1021</v>
      </c>
      <c r="R737" s="4"/>
      <c r="S737" s="4"/>
      <c r="T737" s="4" t="s">
        <v>25</v>
      </c>
      <c r="U737" s="4"/>
      <c r="V737" s="4"/>
      <c r="W737" s="4">
        <v>3</v>
      </c>
      <c r="X737" s="4"/>
      <c r="Y737" s="4"/>
      <c r="Z737" s="4" t="s">
        <v>16</v>
      </c>
      <c r="AA737" s="4"/>
      <c r="AB737" s="4"/>
    </row>
    <row r="738" spans="1:28" ht="60" customHeight="1" x14ac:dyDescent="0.25">
      <c r="A738" s="1">
        <v>2</v>
      </c>
      <c r="B738" s="4" t="s">
        <v>9</v>
      </c>
      <c r="C738" s="4"/>
      <c r="D738" s="4"/>
      <c r="E738" s="4" t="s">
        <v>17</v>
      </c>
      <c r="F738" s="4"/>
      <c r="G738" s="4"/>
      <c r="H738" s="5" t="s">
        <v>1687</v>
      </c>
      <c r="I738" s="5"/>
      <c r="J738" s="5"/>
      <c r="K738" s="4" t="s">
        <v>12</v>
      </c>
      <c r="L738" s="4"/>
      <c r="M738" s="4"/>
      <c r="N738" s="5" t="s">
        <v>1688</v>
      </c>
      <c r="O738" s="5"/>
      <c r="P738" s="5"/>
      <c r="Q738" s="4" t="s">
        <v>1689</v>
      </c>
      <c r="R738" s="4"/>
      <c r="S738" s="4"/>
      <c r="T738" s="4" t="s">
        <v>37</v>
      </c>
      <c r="U738" s="4"/>
      <c r="V738" s="4"/>
      <c r="W738" s="4">
        <v>3</v>
      </c>
      <c r="X738" s="4"/>
      <c r="Y738" s="4"/>
      <c r="Z738" s="4" t="s">
        <v>16</v>
      </c>
      <c r="AA738" s="4"/>
      <c r="AB738" s="4"/>
    </row>
    <row r="739" spans="1:28" ht="60" customHeight="1" x14ac:dyDescent="0.25">
      <c r="A739" s="1">
        <v>3</v>
      </c>
      <c r="B739" s="4" t="s">
        <v>9</v>
      </c>
      <c r="C739" s="4"/>
      <c r="D739" s="4"/>
      <c r="E739" s="4" t="s">
        <v>10</v>
      </c>
      <c r="F739" s="4"/>
      <c r="G739" s="4"/>
      <c r="H739" s="5" t="s">
        <v>1690</v>
      </c>
      <c r="I739" s="5"/>
      <c r="J739" s="5"/>
      <c r="K739" s="4" t="s">
        <v>12</v>
      </c>
      <c r="L739" s="4"/>
      <c r="M739" s="4"/>
      <c r="N739" s="5" t="s">
        <v>1691</v>
      </c>
      <c r="O739" s="5"/>
      <c r="P739" s="5"/>
      <c r="Q739" s="4" t="s">
        <v>1692</v>
      </c>
      <c r="R739" s="4"/>
      <c r="S739" s="4"/>
      <c r="T739" s="4" t="s">
        <v>25</v>
      </c>
      <c r="U739" s="4"/>
      <c r="V739" s="4"/>
      <c r="W739" s="4">
        <v>3</v>
      </c>
      <c r="X739" s="4"/>
      <c r="Y739" s="4"/>
      <c r="Z739" s="4" t="s">
        <v>16</v>
      </c>
      <c r="AA739" s="4"/>
      <c r="AB739" s="4"/>
    </row>
    <row r="740" spans="1:28" ht="60" customHeight="1" x14ac:dyDescent="0.25">
      <c r="A740" s="1">
        <v>4</v>
      </c>
      <c r="B740" s="4" t="s">
        <v>9</v>
      </c>
      <c r="C740" s="4"/>
      <c r="D740" s="4"/>
      <c r="E740" s="4" t="s">
        <v>10</v>
      </c>
      <c r="F740" s="4"/>
      <c r="G740" s="4"/>
      <c r="H740" s="5" t="s">
        <v>1693</v>
      </c>
      <c r="I740" s="5"/>
      <c r="J740" s="5"/>
      <c r="K740" s="4" t="s">
        <v>12</v>
      </c>
      <c r="L740" s="4"/>
      <c r="M740" s="4"/>
      <c r="N740" s="5" t="s">
        <v>1694</v>
      </c>
      <c r="O740" s="5"/>
      <c r="P740" s="5"/>
      <c r="Q740" s="4" t="s">
        <v>1695</v>
      </c>
      <c r="R740" s="4"/>
      <c r="S740" s="4"/>
      <c r="T740" s="4" t="e">
        <f>-1 / 35 / 0</f>
        <v>#DIV/0!</v>
      </c>
      <c r="U740" s="4"/>
      <c r="V740" s="4"/>
      <c r="W740" s="4">
        <v>3</v>
      </c>
      <c r="X740" s="4"/>
      <c r="Y740" s="4"/>
      <c r="Z740" s="4" t="s">
        <v>16</v>
      </c>
      <c r="AA740" s="4"/>
      <c r="AB740" s="4"/>
    </row>
    <row r="741" spans="1:28" ht="60" customHeight="1" x14ac:dyDescent="0.25">
      <c r="A741" s="1">
        <v>5</v>
      </c>
      <c r="B741" s="4" t="s">
        <v>9</v>
      </c>
      <c r="C741" s="4"/>
      <c r="D741" s="4"/>
      <c r="E741" s="4" t="s">
        <v>10</v>
      </c>
      <c r="F741" s="4"/>
      <c r="G741" s="4"/>
      <c r="H741" s="5" t="s">
        <v>1696</v>
      </c>
      <c r="I741" s="5"/>
      <c r="J741" s="5"/>
      <c r="K741" s="4" t="s">
        <v>12</v>
      </c>
      <c r="L741" s="4"/>
      <c r="M741" s="4"/>
      <c r="N741" s="5" t="s">
        <v>1697</v>
      </c>
      <c r="O741" s="5"/>
      <c r="P741" s="5"/>
      <c r="Q741" s="4" t="s">
        <v>1698</v>
      </c>
      <c r="R741" s="4"/>
      <c r="S741" s="4"/>
      <c r="T741" s="4" t="s">
        <v>15</v>
      </c>
      <c r="U741" s="4"/>
      <c r="V741" s="4"/>
      <c r="W741" s="4">
        <v>3</v>
      </c>
      <c r="X741" s="4"/>
      <c r="Y741" s="4"/>
      <c r="Z741" s="4" t="s">
        <v>16</v>
      </c>
      <c r="AA741" s="4"/>
      <c r="AB741" s="4"/>
    </row>
    <row r="742" spans="1:28" ht="60" customHeight="1" x14ac:dyDescent="0.25">
      <c r="A742" s="1">
        <v>6</v>
      </c>
      <c r="B742" s="4" t="s">
        <v>9</v>
      </c>
      <c r="C742" s="4"/>
      <c r="D742" s="4"/>
      <c r="E742" s="4" t="s">
        <v>10</v>
      </c>
      <c r="F742" s="4"/>
      <c r="G742" s="4"/>
      <c r="H742" s="5" t="s">
        <v>1699</v>
      </c>
      <c r="I742" s="5"/>
      <c r="J742" s="5"/>
      <c r="K742" s="4" t="s">
        <v>12</v>
      </c>
      <c r="L742" s="4"/>
      <c r="M742" s="4"/>
      <c r="N742" s="5" t="s">
        <v>1700</v>
      </c>
      <c r="O742" s="5"/>
      <c r="P742" s="5"/>
      <c r="Q742" s="4" t="s">
        <v>1701</v>
      </c>
      <c r="R742" s="4"/>
      <c r="S742" s="4"/>
      <c r="T742" s="4" t="s">
        <v>37</v>
      </c>
      <c r="U742" s="4"/>
      <c r="V742" s="4"/>
      <c r="W742" s="4">
        <v>3</v>
      </c>
      <c r="X742" s="4"/>
      <c r="Y742" s="4"/>
      <c r="Z742" s="4" t="s">
        <v>16</v>
      </c>
      <c r="AA742" s="4"/>
      <c r="AB742" s="4"/>
    </row>
    <row r="743" spans="1:28" ht="60" customHeight="1" x14ac:dyDescent="0.25">
      <c r="A743" s="1">
        <v>7</v>
      </c>
      <c r="B743" s="4" t="s">
        <v>9</v>
      </c>
      <c r="C743" s="4"/>
      <c r="D743" s="4"/>
      <c r="E743" s="4" t="s">
        <v>17</v>
      </c>
      <c r="F743" s="4"/>
      <c r="G743" s="4"/>
      <c r="H743" s="5" t="s">
        <v>1702</v>
      </c>
      <c r="I743" s="5"/>
      <c r="J743" s="5"/>
      <c r="K743" s="4" t="s">
        <v>12</v>
      </c>
      <c r="L743" s="4"/>
      <c r="M743" s="4"/>
      <c r="N743" s="5" t="s">
        <v>1703</v>
      </c>
      <c r="O743" s="5"/>
      <c r="P743" s="5"/>
      <c r="Q743" s="4" t="s">
        <v>1701</v>
      </c>
      <c r="R743" s="4"/>
      <c r="S743" s="4"/>
      <c r="T743" s="4" t="s">
        <v>37</v>
      </c>
      <c r="U743" s="4"/>
      <c r="V743" s="4"/>
      <c r="W743" s="4">
        <v>3</v>
      </c>
      <c r="X743" s="4"/>
      <c r="Y743" s="4"/>
      <c r="Z743" s="4" t="s">
        <v>16</v>
      </c>
      <c r="AA743" s="4"/>
      <c r="AB743" s="4"/>
    </row>
    <row r="744" spans="1:28" ht="60" customHeight="1" x14ac:dyDescent="0.25">
      <c r="A744" s="1">
        <v>8</v>
      </c>
      <c r="B744" s="4" t="s">
        <v>9</v>
      </c>
      <c r="C744" s="4"/>
      <c r="D744" s="4"/>
      <c r="E744" s="4" t="s">
        <v>17</v>
      </c>
      <c r="F744" s="4"/>
      <c r="G744" s="4"/>
      <c r="H744" s="5" t="s">
        <v>1704</v>
      </c>
      <c r="I744" s="5"/>
      <c r="J744" s="5"/>
      <c r="K744" s="4" t="s">
        <v>12</v>
      </c>
      <c r="L744" s="4"/>
      <c r="M744" s="4"/>
      <c r="N744" s="5" t="s">
        <v>1705</v>
      </c>
      <c r="O744" s="5"/>
      <c r="P744" s="5"/>
      <c r="Q744" s="4" t="s">
        <v>1706</v>
      </c>
      <c r="R744" s="4"/>
      <c r="S744" s="4"/>
      <c r="T744" s="6">
        <v>36646</v>
      </c>
      <c r="U744" s="6"/>
      <c r="V744" s="6"/>
      <c r="W744" s="4">
        <v>3</v>
      </c>
      <c r="X744" s="4"/>
      <c r="Y744" s="4"/>
      <c r="Z744" s="4" t="s">
        <v>16</v>
      </c>
      <c r="AA744" s="4"/>
      <c r="AB744" s="4"/>
    </row>
    <row r="745" spans="1:28" ht="60" customHeight="1" x14ac:dyDescent="0.25">
      <c r="A745" s="1">
        <v>9</v>
      </c>
      <c r="B745" s="4" t="s">
        <v>9</v>
      </c>
      <c r="C745" s="4"/>
      <c r="D745" s="4"/>
      <c r="E745" s="4" t="s">
        <v>17</v>
      </c>
      <c r="F745" s="4"/>
      <c r="G745" s="4"/>
      <c r="H745" s="5" t="s">
        <v>1707</v>
      </c>
      <c r="I745" s="5"/>
      <c r="J745" s="5"/>
      <c r="K745" s="4" t="s">
        <v>12</v>
      </c>
      <c r="L745" s="4"/>
      <c r="M745" s="4"/>
      <c r="N745" s="5" t="s">
        <v>1708</v>
      </c>
      <c r="O745" s="5"/>
      <c r="P745" s="5"/>
      <c r="Q745" s="4" t="s">
        <v>1709</v>
      </c>
      <c r="R745" s="4"/>
      <c r="S745" s="4"/>
      <c r="T745" s="6">
        <v>36555</v>
      </c>
      <c r="U745" s="6"/>
      <c r="V745" s="6"/>
      <c r="W745" s="4">
        <v>3</v>
      </c>
      <c r="X745" s="4"/>
      <c r="Y745" s="4"/>
      <c r="Z745" s="4" t="s">
        <v>16</v>
      </c>
      <c r="AA745" s="4"/>
      <c r="AB745" s="4"/>
    </row>
    <row r="746" spans="1:28" ht="60" customHeight="1" x14ac:dyDescent="0.25">
      <c r="A746" s="1">
        <v>10</v>
      </c>
      <c r="B746" s="4" t="s">
        <v>9</v>
      </c>
      <c r="C746" s="4"/>
      <c r="D746" s="4"/>
      <c r="E746" s="4" t="s">
        <v>10</v>
      </c>
      <c r="F746" s="4"/>
      <c r="G746" s="4"/>
      <c r="H746" s="5" t="s">
        <v>1710</v>
      </c>
      <c r="I746" s="5"/>
      <c r="J746" s="5"/>
      <c r="K746" s="4" t="s">
        <v>12</v>
      </c>
      <c r="L746" s="4"/>
      <c r="M746" s="4"/>
      <c r="N746" s="5" t="s">
        <v>1711</v>
      </c>
      <c r="O746" s="5"/>
      <c r="P746" s="5"/>
      <c r="Q746" s="4" t="s">
        <v>1712</v>
      </c>
      <c r="R746" s="4"/>
      <c r="S746" s="4"/>
      <c r="T746" s="4" t="s">
        <v>15</v>
      </c>
      <c r="U746" s="4"/>
      <c r="V746" s="4"/>
      <c r="W746" s="4">
        <v>3</v>
      </c>
      <c r="X746" s="4"/>
      <c r="Y746" s="4"/>
      <c r="Z746" s="4" t="s">
        <v>16</v>
      </c>
      <c r="AA746" s="4"/>
      <c r="AB746" s="4"/>
    </row>
    <row r="747" spans="1:28" ht="60" customHeight="1" x14ac:dyDescent="0.25">
      <c r="A747" s="1">
        <v>11</v>
      </c>
      <c r="B747" s="4" t="s">
        <v>9</v>
      </c>
      <c r="C747" s="4"/>
      <c r="D747" s="4"/>
      <c r="E747" s="4" t="s">
        <v>10</v>
      </c>
      <c r="F747" s="4"/>
      <c r="G747" s="4"/>
      <c r="H747" s="5" t="s">
        <v>1713</v>
      </c>
      <c r="I747" s="5"/>
      <c r="J747" s="5"/>
      <c r="K747" s="4" t="s">
        <v>12</v>
      </c>
      <c r="L747" s="4"/>
      <c r="M747" s="4"/>
      <c r="N747" s="5" t="s">
        <v>1714</v>
      </c>
      <c r="O747" s="5"/>
      <c r="P747" s="5"/>
      <c r="Q747" s="4" t="s">
        <v>1712</v>
      </c>
      <c r="R747" s="4"/>
      <c r="S747" s="4"/>
      <c r="T747" s="4" t="e">
        <f>-1 / 35 / 0</f>
        <v>#DIV/0!</v>
      </c>
      <c r="U747" s="4"/>
      <c r="V747" s="4"/>
      <c r="W747" s="4">
        <v>3</v>
      </c>
      <c r="X747" s="4"/>
      <c r="Y747" s="4"/>
      <c r="Z747" s="4" t="s">
        <v>16</v>
      </c>
      <c r="AA747" s="4"/>
      <c r="AB747" s="4"/>
    </row>
    <row r="748" spans="1:28" ht="60" customHeight="1" x14ac:dyDescent="0.25">
      <c r="A748" s="1">
        <v>12</v>
      </c>
      <c r="B748" s="4" t="s">
        <v>9</v>
      </c>
      <c r="C748" s="4"/>
      <c r="D748" s="4"/>
      <c r="E748" s="4" t="s">
        <v>10</v>
      </c>
      <c r="F748" s="4"/>
      <c r="G748" s="4"/>
      <c r="H748" s="5" t="s">
        <v>1715</v>
      </c>
      <c r="I748" s="5"/>
      <c r="J748" s="5"/>
      <c r="K748" s="4" t="s">
        <v>12</v>
      </c>
      <c r="L748" s="4"/>
      <c r="M748" s="4"/>
      <c r="N748" s="5" t="s">
        <v>1716</v>
      </c>
      <c r="O748" s="5"/>
      <c r="P748" s="5"/>
      <c r="Q748" s="4" t="s">
        <v>1717</v>
      </c>
      <c r="R748" s="4"/>
      <c r="S748" s="4"/>
      <c r="T748" s="4" t="s">
        <v>15</v>
      </c>
      <c r="U748" s="4"/>
      <c r="V748" s="4"/>
      <c r="W748" s="4">
        <v>3</v>
      </c>
      <c r="X748" s="4"/>
      <c r="Y748" s="4"/>
      <c r="Z748" s="4" t="s">
        <v>16</v>
      </c>
      <c r="AA748" s="4"/>
      <c r="AB748" s="4"/>
    </row>
    <row r="749" spans="1:28" ht="60" customHeight="1" x14ac:dyDescent="0.25">
      <c r="A749" s="1">
        <v>13</v>
      </c>
      <c r="B749" s="4" t="s">
        <v>9</v>
      </c>
      <c r="C749" s="4"/>
      <c r="D749" s="4"/>
      <c r="E749" s="4" t="s">
        <v>10</v>
      </c>
      <c r="F749" s="4"/>
      <c r="G749" s="4"/>
      <c r="H749" s="5" t="s">
        <v>1718</v>
      </c>
      <c r="I749" s="5"/>
      <c r="J749" s="5"/>
      <c r="K749" s="4" t="s">
        <v>12</v>
      </c>
      <c r="L749" s="4"/>
      <c r="M749" s="4"/>
      <c r="N749" s="5" t="s">
        <v>1719</v>
      </c>
      <c r="O749" s="5"/>
      <c r="P749" s="5"/>
      <c r="Q749" s="4" t="s">
        <v>1712</v>
      </c>
      <c r="R749" s="4"/>
      <c r="S749" s="4"/>
      <c r="T749" s="4" t="s">
        <v>15</v>
      </c>
      <c r="U749" s="4"/>
      <c r="V749" s="4"/>
      <c r="W749" s="4">
        <v>3</v>
      </c>
      <c r="X749" s="4"/>
      <c r="Y749" s="4"/>
      <c r="Z749" s="4" t="s">
        <v>16</v>
      </c>
      <c r="AA749" s="4"/>
      <c r="AB749" s="4"/>
    </row>
    <row r="750" spans="1:28" ht="60" customHeight="1" x14ac:dyDescent="0.25">
      <c r="A750" s="1">
        <v>14</v>
      </c>
      <c r="B750" s="4" t="s">
        <v>9</v>
      </c>
      <c r="C750" s="4"/>
      <c r="D750" s="4"/>
      <c r="E750" s="4" t="s">
        <v>17</v>
      </c>
      <c r="F750" s="4"/>
      <c r="G750" s="4"/>
      <c r="H750" s="5" t="s">
        <v>1720</v>
      </c>
      <c r="I750" s="5"/>
      <c r="J750" s="5"/>
      <c r="K750" s="4" t="s">
        <v>12</v>
      </c>
      <c r="L750" s="4"/>
      <c r="M750" s="4"/>
      <c r="N750" s="5" t="s">
        <v>1721</v>
      </c>
      <c r="O750" s="5"/>
      <c r="P750" s="5"/>
      <c r="Q750" s="4" t="s">
        <v>1722</v>
      </c>
      <c r="R750" s="4"/>
      <c r="S750" s="4"/>
      <c r="T750" s="4" t="s">
        <v>32</v>
      </c>
      <c r="U750" s="4"/>
      <c r="V750" s="4"/>
      <c r="W750" s="4">
        <v>3</v>
      </c>
      <c r="X750" s="4"/>
      <c r="Y750" s="4"/>
      <c r="Z750" s="4" t="s">
        <v>16</v>
      </c>
      <c r="AA750" s="4"/>
      <c r="AB750" s="4"/>
    </row>
    <row r="751" spans="1:28" ht="60" customHeight="1" x14ac:dyDescent="0.25">
      <c r="A751" s="1">
        <v>15</v>
      </c>
      <c r="B751" s="4" t="s">
        <v>9</v>
      </c>
      <c r="C751" s="4"/>
      <c r="D751" s="4"/>
      <c r="E751" s="4" t="s">
        <v>10</v>
      </c>
      <c r="F751" s="4"/>
      <c r="G751" s="4"/>
      <c r="H751" s="5" t="s">
        <v>1723</v>
      </c>
      <c r="I751" s="5"/>
      <c r="J751" s="5"/>
      <c r="K751" s="4" t="s">
        <v>12</v>
      </c>
      <c r="L751" s="4"/>
      <c r="M751" s="4"/>
      <c r="N751" s="5" t="s">
        <v>1724</v>
      </c>
      <c r="O751" s="5"/>
      <c r="P751" s="5"/>
      <c r="Q751" s="4" t="s">
        <v>1725</v>
      </c>
      <c r="R751" s="4"/>
      <c r="S751" s="4"/>
      <c r="T751" s="4" t="s">
        <v>21</v>
      </c>
      <c r="U751" s="4"/>
      <c r="V751" s="4"/>
      <c r="W751" s="4">
        <v>3</v>
      </c>
      <c r="X751" s="4"/>
      <c r="Y751" s="4"/>
      <c r="Z751" s="4" t="s">
        <v>16</v>
      </c>
      <c r="AA751" s="4"/>
      <c r="AB751" s="4"/>
    </row>
    <row r="752" spans="1:28" ht="60" customHeight="1" x14ac:dyDescent="0.25">
      <c r="A752" s="1">
        <v>16</v>
      </c>
      <c r="B752" s="4" t="s">
        <v>9</v>
      </c>
      <c r="C752" s="4"/>
      <c r="D752" s="4"/>
      <c r="E752" s="4" t="s">
        <v>10</v>
      </c>
      <c r="F752" s="4"/>
      <c r="G752" s="4"/>
      <c r="H752" s="5" t="s">
        <v>1726</v>
      </c>
      <c r="I752" s="5"/>
      <c r="J752" s="5"/>
      <c r="K752" s="4" t="s">
        <v>12</v>
      </c>
      <c r="L752" s="4"/>
      <c r="M752" s="4"/>
      <c r="N752" s="5" t="s">
        <v>1727</v>
      </c>
      <c r="O752" s="5"/>
      <c r="P752" s="5"/>
      <c r="Q752" s="4" t="s">
        <v>1728</v>
      </c>
      <c r="R752" s="4"/>
      <c r="S752" s="4"/>
      <c r="T752" s="4" t="s">
        <v>21</v>
      </c>
      <c r="U752" s="4"/>
      <c r="V752" s="4"/>
      <c r="W752" s="4">
        <v>3</v>
      </c>
      <c r="X752" s="4"/>
      <c r="Y752" s="4"/>
      <c r="Z752" s="4" t="s">
        <v>16</v>
      </c>
      <c r="AA752" s="4"/>
      <c r="AB752" s="4"/>
    </row>
    <row r="753" spans="1:31" ht="75" customHeight="1" x14ac:dyDescent="0.25">
      <c r="A753" s="1">
        <v>17</v>
      </c>
      <c r="B753" s="4" t="s">
        <v>9</v>
      </c>
      <c r="C753" s="4"/>
      <c r="D753" s="4"/>
      <c r="E753" s="4" t="s">
        <v>10</v>
      </c>
      <c r="F753" s="4"/>
      <c r="G753" s="4"/>
      <c r="H753" s="5" t="s">
        <v>1729</v>
      </c>
      <c r="I753" s="5"/>
      <c r="J753" s="5"/>
      <c r="K753" s="4" t="s">
        <v>12</v>
      </c>
      <c r="L753" s="4"/>
      <c r="M753" s="4"/>
      <c r="N753" s="5" t="s">
        <v>1730</v>
      </c>
      <c r="O753" s="5"/>
      <c r="P753" s="5"/>
      <c r="Q753" s="4" t="s">
        <v>1706</v>
      </c>
      <c r="R753" s="4"/>
      <c r="S753" s="4"/>
      <c r="T753" s="4" t="s">
        <v>15</v>
      </c>
      <c r="U753" s="4"/>
      <c r="V753" s="4"/>
      <c r="W753" s="4">
        <v>3</v>
      </c>
      <c r="X753" s="4"/>
      <c r="Y753" s="4"/>
      <c r="Z753" s="4" t="s">
        <v>16</v>
      </c>
      <c r="AA753" s="4"/>
      <c r="AB753" s="4"/>
      <c r="AD753">
        <v>0</v>
      </c>
      <c r="AE753">
        <v>33</v>
      </c>
    </row>
    <row r="754" spans="1:31" ht="75" customHeight="1" x14ac:dyDescent="0.25">
      <c r="A754" s="1">
        <v>18</v>
      </c>
      <c r="B754" s="4" t="s">
        <v>9</v>
      </c>
      <c r="C754" s="4"/>
      <c r="D754" s="4"/>
      <c r="E754" s="4" t="s">
        <v>17</v>
      </c>
      <c r="F754" s="4"/>
      <c r="G754" s="4"/>
      <c r="H754" s="5" t="s">
        <v>1731</v>
      </c>
      <c r="I754" s="5"/>
      <c r="J754" s="5"/>
      <c r="K754" s="4" t="s">
        <v>12</v>
      </c>
      <c r="L754" s="4"/>
      <c r="M754" s="4"/>
      <c r="N754" s="5" t="s">
        <v>1732</v>
      </c>
      <c r="O754" s="5"/>
      <c r="P754" s="5"/>
      <c r="Q754" s="4" t="s">
        <v>1692</v>
      </c>
      <c r="R754" s="4"/>
      <c r="S754" s="4"/>
      <c r="T754" s="4" t="s">
        <v>1733</v>
      </c>
      <c r="U754" s="4"/>
      <c r="V754" s="4"/>
      <c r="W754" s="4">
        <v>3</v>
      </c>
      <c r="X754" s="4"/>
      <c r="Y754" s="4"/>
      <c r="Z754" s="4" t="s">
        <v>16</v>
      </c>
      <c r="AA754" s="4"/>
      <c r="AB754" s="4"/>
    </row>
    <row r="755" spans="1:31" ht="75" customHeight="1" x14ac:dyDescent="0.25">
      <c r="A755" s="1">
        <v>19</v>
      </c>
      <c r="B755" s="4" t="s">
        <v>9</v>
      </c>
      <c r="C755" s="4"/>
      <c r="D755" s="4"/>
      <c r="E755" s="4" t="s">
        <v>10</v>
      </c>
      <c r="F755" s="4"/>
      <c r="G755" s="4"/>
      <c r="H755" s="5" t="s">
        <v>1734</v>
      </c>
      <c r="I755" s="5"/>
      <c r="J755" s="5"/>
      <c r="K755" s="4" t="s">
        <v>12</v>
      </c>
      <c r="L755" s="4"/>
      <c r="M755" s="4"/>
      <c r="N755" s="5" t="s">
        <v>1735</v>
      </c>
      <c r="O755" s="5"/>
      <c r="P755" s="5"/>
      <c r="Q755" s="4" t="s">
        <v>1736</v>
      </c>
      <c r="R755" s="4"/>
      <c r="S755" s="4"/>
      <c r="T755" s="4" t="e">
        <f>-1 / 40 / 0</f>
        <v>#DIV/0!</v>
      </c>
      <c r="U755" s="4"/>
      <c r="V755" s="4"/>
      <c r="W755" s="4">
        <v>3</v>
      </c>
      <c r="X755" s="4"/>
      <c r="Y755" s="4"/>
      <c r="Z755" s="4" t="s">
        <v>16</v>
      </c>
      <c r="AA755" s="4"/>
      <c r="AB755" s="4"/>
    </row>
    <row r="756" spans="1:31" ht="60" customHeight="1" x14ac:dyDescent="0.25">
      <c r="A756" s="1">
        <v>20</v>
      </c>
      <c r="B756" s="4" t="s">
        <v>9</v>
      </c>
      <c r="C756" s="4"/>
      <c r="D756" s="4"/>
      <c r="E756" s="4" t="s">
        <v>10</v>
      </c>
      <c r="F756" s="4"/>
      <c r="G756" s="4"/>
      <c r="H756" s="5" t="s">
        <v>1737</v>
      </c>
      <c r="I756" s="5"/>
      <c r="J756" s="5"/>
      <c r="K756" s="4" t="s">
        <v>12</v>
      </c>
      <c r="L756" s="4"/>
      <c r="M756" s="4"/>
      <c r="N756" s="5" t="s">
        <v>1738</v>
      </c>
      <c r="O756" s="5"/>
      <c r="P756" s="5"/>
      <c r="Q756" s="4" t="s">
        <v>1739</v>
      </c>
      <c r="R756" s="4"/>
      <c r="S756" s="4"/>
      <c r="T756" s="4" t="s">
        <v>387</v>
      </c>
      <c r="U756" s="4"/>
      <c r="V756" s="4"/>
    </row>
    <row r="758" spans="1:31" ht="30" customHeight="1" x14ac:dyDescent="0.25">
      <c r="A758" s="1"/>
      <c r="B758" s="4" t="s">
        <v>0</v>
      </c>
      <c r="C758" s="4"/>
      <c r="D758" s="1"/>
      <c r="E758" s="4" t="s">
        <v>1</v>
      </c>
      <c r="F758" s="4"/>
      <c r="G758" s="1"/>
      <c r="H758" s="4" t="s">
        <v>2</v>
      </c>
      <c r="I758" s="4"/>
      <c r="J758" s="1"/>
      <c r="K758" s="4" t="s">
        <v>3</v>
      </c>
      <c r="L758" s="4"/>
      <c r="M758" s="1"/>
      <c r="N758" s="4" t="s">
        <v>4</v>
      </c>
      <c r="O758" s="4"/>
      <c r="P758" s="1"/>
      <c r="Q758" s="4" t="s">
        <v>5</v>
      </c>
      <c r="R758" s="4"/>
      <c r="S758" s="1"/>
      <c r="T758" s="4" t="s">
        <v>6</v>
      </c>
      <c r="U758" s="4"/>
      <c r="V758" s="1"/>
      <c r="W758" s="4" t="s">
        <v>7</v>
      </c>
      <c r="X758" s="4"/>
      <c r="Y758" s="1"/>
      <c r="Z758" s="4" t="s">
        <v>8</v>
      </c>
      <c r="AA758" s="4"/>
      <c r="AB758" s="1"/>
    </row>
    <row r="759" spans="1:31" ht="60" customHeight="1" x14ac:dyDescent="0.25">
      <c r="A759" s="1">
        <v>21</v>
      </c>
      <c r="B759" s="4" t="s">
        <v>9</v>
      </c>
      <c r="C759" s="4"/>
      <c r="D759" s="4"/>
      <c r="E759" s="4" t="s">
        <v>10</v>
      </c>
      <c r="F759" s="4"/>
      <c r="G759" s="4"/>
      <c r="H759" s="5" t="s">
        <v>1740</v>
      </c>
      <c r="I759" s="5"/>
      <c r="J759" s="5"/>
      <c r="K759" s="4" t="s">
        <v>12</v>
      </c>
      <c r="L759" s="4"/>
      <c r="M759" s="4"/>
      <c r="N759" s="5" t="s">
        <v>1741</v>
      </c>
      <c r="O759" s="5"/>
      <c r="P759" s="5"/>
      <c r="Q759" s="4" t="s">
        <v>1742</v>
      </c>
      <c r="R759" s="4"/>
      <c r="S759" s="4"/>
      <c r="T759" s="4" t="s">
        <v>387</v>
      </c>
      <c r="U759" s="4"/>
      <c r="V759" s="4"/>
      <c r="W759" s="4">
        <v>3</v>
      </c>
      <c r="X759" s="4"/>
      <c r="Y759" s="4"/>
      <c r="Z759" s="4" t="s">
        <v>16</v>
      </c>
      <c r="AA759" s="4"/>
      <c r="AB759" s="4"/>
    </row>
    <row r="760" spans="1:31" ht="60" customHeight="1" x14ac:dyDescent="0.25">
      <c r="A760" s="1">
        <v>22</v>
      </c>
      <c r="B760" s="4" t="s">
        <v>9</v>
      </c>
      <c r="C760" s="4"/>
      <c r="D760" s="4"/>
      <c r="E760" s="4" t="s">
        <v>10</v>
      </c>
      <c r="F760" s="4"/>
      <c r="G760" s="4"/>
      <c r="H760" s="5" t="s">
        <v>1743</v>
      </c>
      <c r="I760" s="5"/>
      <c r="J760" s="5"/>
      <c r="K760" s="4" t="s">
        <v>12</v>
      </c>
      <c r="L760" s="4"/>
      <c r="M760" s="4"/>
      <c r="N760" s="5" t="s">
        <v>1744</v>
      </c>
      <c r="O760" s="5"/>
      <c r="P760" s="5"/>
      <c r="Q760" s="4" t="s">
        <v>1722</v>
      </c>
      <c r="R760" s="4"/>
      <c r="S760" s="4"/>
      <c r="T760" s="4" t="e">
        <f>-1 / 35 / 0</f>
        <v>#DIV/0!</v>
      </c>
      <c r="U760" s="4"/>
      <c r="V760" s="4"/>
      <c r="W760" s="4">
        <v>3</v>
      </c>
      <c r="X760" s="4"/>
      <c r="Y760" s="4"/>
      <c r="Z760" s="4" t="s">
        <v>16</v>
      </c>
      <c r="AA760" s="4"/>
      <c r="AB760" s="4"/>
    </row>
    <row r="761" spans="1:31" ht="60" customHeight="1" x14ac:dyDescent="0.25">
      <c r="A761" s="1">
        <v>23</v>
      </c>
      <c r="B761" s="4" t="s">
        <v>9</v>
      </c>
      <c r="C761" s="4"/>
      <c r="D761" s="4"/>
      <c r="E761" s="4" t="s">
        <v>17</v>
      </c>
      <c r="F761" s="4"/>
      <c r="G761" s="4"/>
      <c r="H761" s="5" t="s">
        <v>1745</v>
      </c>
      <c r="I761" s="5"/>
      <c r="J761" s="5"/>
      <c r="K761" s="4" t="s">
        <v>12</v>
      </c>
      <c r="L761" s="4"/>
      <c r="M761" s="4"/>
      <c r="N761" s="5" t="s">
        <v>1746</v>
      </c>
      <c r="O761" s="5"/>
      <c r="P761" s="5"/>
      <c r="Q761" s="4" t="s">
        <v>1722</v>
      </c>
      <c r="R761" s="4"/>
      <c r="S761" s="4"/>
      <c r="T761" s="6">
        <v>36545</v>
      </c>
      <c r="U761" s="6"/>
      <c r="V761" s="6"/>
      <c r="W761" s="4">
        <v>3</v>
      </c>
      <c r="X761" s="4"/>
      <c r="Y761" s="4"/>
      <c r="Z761" s="4" t="s">
        <v>16</v>
      </c>
      <c r="AA761" s="4"/>
      <c r="AB761" s="4"/>
    </row>
    <row r="762" spans="1:31" ht="60" customHeight="1" x14ac:dyDescent="0.25">
      <c r="A762" s="1">
        <v>24</v>
      </c>
      <c r="B762" s="4" t="s">
        <v>9</v>
      </c>
      <c r="C762" s="4"/>
      <c r="D762" s="4"/>
      <c r="E762" s="4" t="s">
        <v>17</v>
      </c>
      <c r="F762" s="4"/>
      <c r="G762" s="4"/>
      <c r="H762" s="5" t="s">
        <v>1747</v>
      </c>
      <c r="I762" s="5"/>
      <c r="J762" s="5"/>
      <c r="K762" s="4" t="s">
        <v>12</v>
      </c>
      <c r="L762" s="4"/>
      <c r="M762" s="4"/>
      <c r="N762" s="5" t="s">
        <v>1748</v>
      </c>
      <c r="O762" s="5"/>
      <c r="P762" s="5"/>
      <c r="Q762" s="4" t="s">
        <v>1689</v>
      </c>
      <c r="R762" s="4"/>
      <c r="S762" s="4"/>
      <c r="T762" s="4" t="s">
        <v>500</v>
      </c>
      <c r="U762" s="4"/>
      <c r="V762" s="4"/>
      <c r="W762" s="4">
        <v>3</v>
      </c>
      <c r="X762" s="4"/>
      <c r="Y762" s="4"/>
      <c r="Z762" s="4" t="s">
        <v>16</v>
      </c>
      <c r="AA762" s="4"/>
      <c r="AB762" s="4"/>
    </row>
    <row r="763" spans="1:31" ht="60" customHeight="1" x14ac:dyDescent="0.25">
      <c r="A763" s="1">
        <v>25</v>
      </c>
      <c r="B763" s="4" t="s">
        <v>9</v>
      </c>
      <c r="C763" s="4"/>
      <c r="D763" s="4"/>
      <c r="E763" s="4" t="s">
        <v>10</v>
      </c>
      <c r="F763" s="4"/>
      <c r="G763" s="4"/>
      <c r="H763" s="5" t="s">
        <v>1749</v>
      </c>
      <c r="I763" s="5"/>
      <c r="J763" s="5"/>
      <c r="K763" s="4" t="s">
        <v>12</v>
      </c>
      <c r="L763" s="4"/>
      <c r="M763" s="4"/>
      <c r="N763" s="5" t="s">
        <v>1750</v>
      </c>
      <c r="O763" s="5"/>
      <c r="P763" s="5"/>
      <c r="Q763" s="4" t="s">
        <v>1692</v>
      </c>
      <c r="R763" s="4"/>
      <c r="S763" s="4"/>
      <c r="T763" s="4" t="s">
        <v>387</v>
      </c>
      <c r="U763" s="4"/>
      <c r="V763" s="4"/>
      <c r="W763" s="4">
        <v>3</v>
      </c>
      <c r="X763" s="4"/>
      <c r="Y763" s="4"/>
      <c r="Z763" s="4" t="s">
        <v>16</v>
      </c>
      <c r="AA763" s="4"/>
      <c r="AB763" s="4"/>
    </row>
    <row r="764" spans="1:31" ht="60" customHeight="1" x14ac:dyDescent="0.25">
      <c r="A764" s="1">
        <v>26</v>
      </c>
      <c r="B764" s="4" t="s">
        <v>9</v>
      </c>
      <c r="C764" s="4"/>
      <c r="D764" s="4"/>
      <c r="E764" s="4" t="s">
        <v>17</v>
      </c>
      <c r="F764" s="4"/>
      <c r="G764" s="4"/>
      <c r="H764" s="5" t="s">
        <v>1751</v>
      </c>
      <c r="I764" s="5"/>
      <c r="J764" s="5"/>
      <c r="K764" s="4" t="s">
        <v>12</v>
      </c>
      <c r="L764" s="4"/>
      <c r="M764" s="4"/>
      <c r="N764" s="5" t="s">
        <v>1752</v>
      </c>
      <c r="O764" s="5"/>
      <c r="P764" s="5"/>
      <c r="Q764" s="4" t="s">
        <v>1725</v>
      </c>
      <c r="R764" s="4"/>
      <c r="S764" s="4"/>
      <c r="T764" s="6">
        <v>36758</v>
      </c>
      <c r="U764" s="6"/>
      <c r="V764" s="6"/>
      <c r="W764" s="4">
        <v>3</v>
      </c>
      <c r="X764" s="4"/>
      <c r="Y764" s="4"/>
      <c r="Z764" s="4" t="s">
        <v>16</v>
      </c>
      <c r="AA764" s="4"/>
      <c r="AB764" s="4"/>
    </row>
    <row r="765" spans="1:31" ht="60" customHeight="1" x14ac:dyDescent="0.25">
      <c r="A765" s="1">
        <v>27</v>
      </c>
      <c r="B765" s="4" t="s">
        <v>9</v>
      </c>
      <c r="C765" s="4"/>
      <c r="D765" s="4"/>
      <c r="E765" s="4" t="s">
        <v>17</v>
      </c>
      <c r="F765" s="4"/>
      <c r="G765" s="4"/>
      <c r="H765" s="5" t="s">
        <v>1753</v>
      </c>
      <c r="I765" s="5"/>
      <c r="J765" s="5"/>
      <c r="K765" s="4" t="s">
        <v>12</v>
      </c>
      <c r="L765" s="4"/>
      <c r="M765" s="4"/>
      <c r="N765" s="4" t="s">
        <v>1754</v>
      </c>
      <c r="O765" s="4"/>
      <c r="P765" s="4"/>
      <c r="Q765" s="4" t="s">
        <v>1755</v>
      </c>
      <c r="R765" s="4"/>
      <c r="S765" s="4"/>
      <c r="T765" s="4" t="s">
        <v>425</v>
      </c>
      <c r="U765" s="4"/>
      <c r="V765" s="4"/>
      <c r="W765" s="4">
        <v>3</v>
      </c>
      <c r="X765" s="4"/>
      <c r="Y765" s="4"/>
      <c r="Z765" s="4" t="s">
        <v>16</v>
      </c>
      <c r="AA765" s="4"/>
      <c r="AB765" s="4"/>
    </row>
    <row r="766" spans="1:31" ht="75" customHeight="1" x14ac:dyDescent="0.25">
      <c r="A766" s="1">
        <v>28</v>
      </c>
      <c r="B766" s="4" t="s">
        <v>9</v>
      </c>
      <c r="C766" s="4"/>
      <c r="D766" s="4"/>
      <c r="E766" s="4" t="s">
        <v>17</v>
      </c>
      <c r="F766" s="4"/>
      <c r="G766" s="4"/>
      <c r="H766" s="5" t="s">
        <v>1756</v>
      </c>
      <c r="I766" s="5"/>
      <c r="J766" s="5"/>
      <c r="K766" s="4" t="s">
        <v>12</v>
      </c>
      <c r="L766" s="4"/>
      <c r="M766" s="4"/>
      <c r="N766" s="5" t="s">
        <v>1757</v>
      </c>
      <c r="O766" s="5"/>
      <c r="P766" s="5"/>
      <c r="Q766" s="4" t="s">
        <v>1758</v>
      </c>
      <c r="R766" s="4"/>
      <c r="S766" s="4"/>
      <c r="T766" s="6">
        <v>36640</v>
      </c>
      <c r="U766" s="6"/>
      <c r="V766" s="6"/>
      <c r="W766" s="4">
        <v>4</v>
      </c>
      <c r="X766" s="4"/>
      <c r="Y766" s="4"/>
      <c r="Z766" s="4" t="s">
        <v>16</v>
      </c>
      <c r="AA766" s="4"/>
      <c r="AB766" s="4"/>
    </row>
    <row r="767" spans="1:31" ht="105" customHeight="1" x14ac:dyDescent="0.25">
      <c r="A767" s="1">
        <v>29</v>
      </c>
      <c r="B767" s="4" t="s">
        <v>9</v>
      </c>
      <c r="C767" s="4"/>
      <c r="D767" s="4"/>
      <c r="E767" s="4" t="s">
        <v>17</v>
      </c>
      <c r="F767" s="4"/>
      <c r="G767" s="4"/>
      <c r="H767" s="5" t="s">
        <v>1759</v>
      </c>
      <c r="I767" s="5"/>
      <c r="J767" s="5"/>
      <c r="K767" s="4" t="s">
        <v>12</v>
      </c>
      <c r="L767" s="4"/>
      <c r="M767" s="4"/>
      <c r="N767" s="5" t="s">
        <v>1760</v>
      </c>
      <c r="O767" s="5"/>
      <c r="P767" s="5"/>
      <c r="Q767" s="4" t="s">
        <v>1758</v>
      </c>
      <c r="R767" s="4"/>
      <c r="S767" s="4"/>
      <c r="T767" s="4" t="s">
        <v>1761</v>
      </c>
      <c r="U767" s="4"/>
      <c r="V767" s="4"/>
      <c r="W767" s="4">
        <v>4</v>
      </c>
      <c r="X767" s="4"/>
      <c r="Y767" s="4"/>
      <c r="Z767" s="4" t="s">
        <v>16</v>
      </c>
      <c r="AA767" s="4"/>
      <c r="AB767" s="4"/>
    </row>
    <row r="769" spans="1:28" ht="30" customHeight="1" x14ac:dyDescent="0.25">
      <c r="A769" s="1"/>
      <c r="B769" s="4" t="s">
        <v>0</v>
      </c>
      <c r="C769" s="4"/>
      <c r="D769" s="1"/>
      <c r="E769" s="4" t="s">
        <v>1</v>
      </c>
      <c r="F769" s="4"/>
      <c r="G769" s="1"/>
      <c r="H769" s="4" t="s">
        <v>2</v>
      </c>
      <c r="I769" s="4"/>
      <c r="J769" s="1"/>
      <c r="K769" s="4" t="s">
        <v>3</v>
      </c>
      <c r="L769" s="4"/>
      <c r="M769" s="1"/>
      <c r="N769" s="4" t="s">
        <v>4</v>
      </c>
      <c r="O769" s="4"/>
      <c r="P769" s="1"/>
      <c r="Q769" s="4" t="s">
        <v>5</v>
      </c>
      <c r="R769" s="4"/>
      <c r="S769" s="1"/>
      <c r="T769" s="4" t="s">
        <v>6</v>
      </c>
      <c r="U769" s="4"/>
      <c r="V769" s="1"/>
      <c r="W769" s="4" t="s">
        <v>7</v>
      </c>
      <c r="X769" s="4"/>
      <c r="Y769" s="1"/>
      <c r="Z769" s="4" t="s">
        <v>8</v>
      </c>
      <c r="AA769" s="4"/>
      <c r="AB769" s="1"/>
    </row>
    <row r="770" spans="1:28" ht="60" customHeight="1" x14ac:dyDescent="0.25">
      <c r="A770" s="1">
        <v>1</v>
      </c>
      <c r="B770" s="4" t="s">
        <v>9</v>
      </c>
      <c r="C770" s="4"/>
      <c r="D770" s="4"/>
      <c r="E770" s="4" t="s">
        <v>10</v>
      </c>
      <c r="F770" s="4"/>
      <c r="G770" s="4"/>
      <c r="H770" s="5" t="s">
        <v>1762</v>
      </c>
      <c r="I770" s="5"/>
      <c r="J770" s="5"/>
      <c r="K770" s="4" t="s">
        <v>12</v>
      </c>
      <c r="L770" s="4"/>
      <c r="M770" s="4"/>
      <c r="N770" s="5" t="s">
        <v>1763</v>
      </c>
      <c r="O770" s="5"/>
      <c r="P770" s="5"/>
      <c r="Q770" s="4" t="s">
        <v>1764</v>
      </c>
      <c r="R770" s="4"/>
      <c r="S770" s="4"/>
      <c r="T770" s="6">
        <v>36555</v>
      </c>
      <c r="U770" s="6"/>
      <c r="V770" s="6"/>
      <c r="W770" s="4">
        <v>3</v>
      </c>
      <c r="X770" s="4"/>
      <c r="Y770" s="4"/>
      <c r="Z770" s="4" t="s">
        <v>16</v>
      </c>
      <c r="AA770" s="4"/>
      <c r="AB770" s="4"/>
    </row>
    <row r="771" spans="1:28" ht="60" customHeight="1" x14ac:dyDescent="0.25">
      <c r="A771" s="1">
        <v>2</v>
      </c>
      <c r="B771" s="4" t="s">
        <v>9</v>
      </c>
      <c r="C771" s="4"/>
      <c r="D771" s="4"/>
      <c r="E771" s="4" t="s">
        <v>10</v>
      </c>
      <c r="F771" s="4"/>
      <c r="G771" s="4"/>
      <c r="H771" s="5" t="s">
        <v>1765</v>
      </c>
      <c r="I771" s="5"/>
      <c r="J771" s="5"/>
      <c r="K771" s="4" t="s">
        <v>12</v>
      </c>
      <c r="L771" s="4"/>
      <c r="M771" s="4"/>
      <c r="N771" s="5" t="s">
        <v>1766</v>
      </c>
      <c r="O771" s="5"/>
      <c r="P771" s="5"/>
      <c r="Q771" s="4" t="s">
        <v>1767</v>
      </c>
      <c r="R771" s="4"/>
      <c r="S771" s="4"/>
      <c r="T771" s="4" t="s">
        <v>387</v>
      </c>
      <c r="U771" s="4"/>
      <c r="V771" s="4"/>
      <c r="W771" s="4">
        <v>3</v>
      </c>
      <c r="X771" s="4"/>
      <c r="Y771" s="4"/>
      <c r="Z771" s="4" t="s">
        <v>16</v>
      </c>
      <c r="AA771" s="4"/>
      <c r="AB771" s="4"/>
    </row>
    <row r="772" spans="1:28" ht="60" customHeight="1" x14ac:dyDescent="0.25">
      <c r="A772" s="1">
        <v>3</v>
      </c>
      <c r="B772" s="4" t="s">
        <v>9</v>
      </c>
      <c r="C772" s="4"/>
      <c r="D772" s="4"/>
      <c r="E772" s="4" t="s">
        <v>10</v>
      </c>
      <c r="F772" s="4"/>
      <c r="G772" s="4"/>
      <c r="H772" s="5" t="s">
        <v>1768</v>
      </c>
      <c r="I772" s="5"/>
      <c r="J772" s="5"/>
      <c r="K772" s="4" t="s">
        <v>12</v>
      </c>
      <c r="L772" s="4"/>
      <c r="M772" s="4"/>
      <c r="N772" s="5" t="s">
        <v>1769</v>
      </c>
      <c r="O772" s="5"/>
      <c r="P772" s="5"/>
      <c r="Q772" s="4" t="s">
        <v>1767</v>
      </c>
      <c r="R772" s="4"/>
      <c r="S772" s="4"/>
      <c r="T772" s="4" t="e">
        <f>-2 / 30 / 0</f>
        <v>#DIV/0!</v>
      </c>
      <c r="U772" s="4"/>
      <c r="V772" s="4"/>
      <c r="W772" s="4">
        <v>3</v>
      </c>
      <c r="X772" s="4"/>
      <c r="Y772" s="4"/>
      <c r="Z772" s="4" t="s">
        <v>16</v>
      </c>
      <c r="AA772" s="4"/>
      <c r="AB772" s="4"/>
    </row>
    <row r="773" spans="1:28" ht="75" customHeight="1" x14ac:dyDescent="0.25">
      <c r="A773" s="1">
        <v>4</v>
      </c>
      <c r="B773" s="4" t="s">
        <v>9</v>
      </c>
      <c r="C773" s="4"/>
      <c r="D773" s="4"/>
      <c r="E773" s="4" t="s">
        <v>17</v>
      </c>
      <c r="F773" s="4"/>
      <c r="G773" s="4"/>
      <c r="H773" s="5" t="s">
        <v>1770</v>
      </c>
      <c r="I773" s="5"/>
      <c r="J773" s="5"/>
      <c r="K773" s="4" t="s">
        <v>12</v>
      </c>
      <c r="L773" s="4"/>
      <c r="M773" s="4"/>
      <c r="N773" s="5" t="s">
        <v>1771</v>
      </c>
      <c r="O773" s="5"/>
      <c r="P773" s="5"/>
      <c r="Q773" s="4" t="s">
        <v>1772</v>
      </c>
      <c r="R773" s="4"/>
      <c r="S773" s="4"/>
      <c r="T773" s="4" t="s">
        <v>564</v>
      </c>
      <c r="U773" s="4"/>
      <c r="V773" s="4"/>
      <c r="W773" s="4">
        <v>3</v>
      </c>
      <c r="X773" s="4"/>
      <c r="Y773" s="4"/>
      <c r="Z773" s="4" t="s">
        <v>16</v>
      </c>
      <c r="AA773" s="4"/>
      <c r="AB773" s="4"/>
    </row>
    <row r="774" spans="1:28" ht="60" customHeight="1" x14ac:dyDescent="0.25">
      <c r="A774" s="1">
        <v>5</v>
      </c>
      <c r="B774" s="4" t="s">
        <v>9</v>
      </c>
      <c r="C774" s="4"/>
      <c r="D774" s="4"/>
      <c r="E774" s="4" t="s">
        <v>17</v>
      </c>
      <c r="F774" s="4"/>
      <c r="G774" s="4"/>
      <c r="H774" s="5" t="s">
        <v>1773</v>
      </c>
      <c r="I774" s="5"/>
      <c r="J774" s="5"/>
      <c r="K774" s="4" t="s">
        <v>12</v>
      </c>
      <c r="L774" s="4"/>
      <c r="M774" s="4"/>
      <c r="N774" s="5" t="s">
        <v>1774</v>
      </c>
      <c r="O774" s="5"/>
      <c r="P774" s="5"/>
      <c r="Q774" s="4" t="s">
        <v>1775</v>
      </c>
      <c r="R774" s="4"/>
      <c r="S774" s="4"/>
      <c r="T774" s="4" t="s">
        <v>383</v>
      </c>
      <c r="U774" s="4"/>
      <c r="V774" s="4"/>
      <c r="W774" s="4">
        <v>3</v>
      </c>
      <c r="X774" s="4"/>
      <c r="Y774" s="4"/>
      <c r="Z774" s="4" t="s">
        <v>16</v>
      </c>
      <c r="AA774" s="4"/>
      <c r="AB774" s="4"/>
    </row>
    <row r="775" spans="1:28" ht="90" customHeight="1" x14ac:dyDescent="0.25">
      <c r="A775" s="1">
        <v>6</v>
      </c>
      <c r="B775" s="4" t="s">
        <v>9</v>
      </c>
      <c r="C775" s="4"/>
      <c r="D775" s="4"/>
      <c r="E775" s="4" t="s">
        <v>17</v>
      </c>
      <c r="F775" s="4"/>
      <c r="G775" s="4"/>
      <c r="H775" s="5" t="s">
        <v>1776</v>
      </c>
      <c r="I775" s="5"/>
      <c r="J775" s="5"/>
      <c r="K775" s="4" t="s">
        <v>12</v>
      </c>
      <c r="L775" s="4"/>
      <c r="M775" s="4"/>
      <c r="N775" s="5" t="s">
        <v>1777</v>
      </c>
      <c r="O775" s="5"/>
      <c r="P775" s="5"/>
      <c r="Q775" s="4" t="s">
        <v>1778</v>
      </c>
      <c r="R775" s="4"/>
      <c r="S775" s="4"/>
      <c r="T775" s="6">
        <v>36860</v>
      </c>
      <c r="U775" s="6"/>
      <c r="V775" s="6"/>
      <c r="W775" s="4">
        <v>4</v>
      </c>
      <c r="X775" s="4"/>
      <c r="Y775" s="4"/>
      <c r="Z775" s="4" t="s">
        <v>16</v>
      </c>
      <c r="AA775" s="4"/>
      <c r="AB775" s="4"/>
    </row>
    <row r="776" spans="1:28" ht="90" customHeight="1" x14ac:dyDescent="0.25">
      <c r="A776" s="1">
        <v>7</v>
      </c>
      <c r="B776" s="4" t="s">
        <v>9</v>
      </c>
      <c r="C776" s="4"/>
      <c r="D776" s="4"/>
      <c r="E776" s="4" t="s">
        <v>17</v>
      </c>
      <c r="F776" s="4"/>
      <c r="G776" s="4"/>
      <c r="H776" s="5" t="s">
        <v>1779</v>
      </c>
      <c r="I776" s="5"/>
      <c r="J776" s="5"/>
      <c r="K776" s="4" t="s">
        <v>12</v>
      </c>
      <c r="L776" s="4"/>
      <c r="M776" s="4"/>
      <c r="N776" s="5" t="s">
        <v>1780</v>
      </c>
      <c r="O776" s="5"/>
      <c r="P776" s="5"/>
      <c r="Q776" s="4" t="s">
        <v>1781</v>
      </c>
      <c r="R776" s="4"/>
      <c r="S776" s="4"/>
      <c r="T776" s="6">
        <v>36890</v>
      </c>
      <c r="U776" s="6"/>
      <c r="V776" s="6"/>
      <c r="W776" s="4">
        <v>4</v>
      </c>
      <c r="X776" s="4"/>
      <c r="Y776" s="4"/>
      <c r="Z776" s="4" t="s">
        <v>16</v>
      </c>
      <c r="AA776" s="4"/>
      <c r="AB776" s="4"/>
    </row>
    <row r="777" spans="1:28" ht="90" customHeight="1" x14ac:dyDescent="0.25">
      <c r="A777" s="1">
        <v>8</v>
      </c>
      <c r="B777" s="4" t="s">
        <v>9</v>
      </c>
      <c r="C777" s="4"/>
      <c r="D777" s="4"/>
      <c r="E777" s="4" t="s">
        <v>17</v>
      </c>
      <c r="F777" s="4"/>
      <c r="G777" s="4"/>
      <c r="H777" s="5" t="s">
        <v>1782</v>
      </c>
      <c r="I777" s="5"/>
      <c r="J777" s="5"/>
      <c r="K777" s="4" t="s">
        <v>12</v>
      </c>
      <c r="L777" s="4"/>
      <c r="M777" s="4"/>
      <c r="N777" s="5" t="s">
        <v>1783</v>
      </c>
      <c r="O777" s="5"/>
      <c r="P777" s="5"/>
      <c r="Q777" s="4" t="s">
        <v>1781</v>
      </c>
      <c r="R777" s="4"/>
      <c r="S777" s="4"/>
      <c r="T777" s="6">
        <v>36646</v>
      </c>
      <c r="U777" s="6"/>
      <c r="V777" s="6"/>
      <c r="W777" s="4">
        <v>4</v>
      </c>
      <c r="X777" s="4"/>
      <c r="Y777" s="4"/>
      <c r="Z777" s="4" t="s">
        <v>16</v>
      </c>
      <c r="AA777" s="4"/>
      <c r="AB777" s="4"/>
    </row>
    <row r="778" spans="1:28" ht="75" customHeight="1" x14ac:dyDescent="0.25">
      <c r="A778" s="1">
        <v>9</v>
      </c>
      <c r="B778" s="4" t="s">
        <v>9</v>
      </c>
      <c r="C778" s="4"/>
      <c r="D778" s="4"/>
      <c r="E778" s="4" t="s">
        <v>17</v>
      </c>
      <c r="F778" s="4"/>
      <c r="G778" s="4"/>
      <c r="H778" s="5" t="s">
        <v>1784</v>
      </c>
      <c r="I778" s="5"/>
      <c r="J778" s="5"/>
      <c r="K778" s="4" t="s">
        <v>12</v>
      </c>
      <c r="L778" s="4"/>
      <c r="M778" s="4"/>
      <c r="N778" s="5" t="s">
        <v>1785</v>
      </c>
      <c r="O778" s="5"/>
      <c r="P778" s="5"/>
      <c r="Q778" s="4" t="s">
        <v>1786</v>
      </c>
      <c r="R778" s="4"/>
      <c r="S778" s="4"/>
      <c r="T778" s="6">
        <v>36646</v>
      </c>
      <c r="U778" s="6"/>
      <c r="V778" s="6"/>
      <c r="W778" s="4">
        <v>4</v>
      </c>
      <c r="X778" s="4"/>
      <c r="Y778" s="4"/>
      <c r="Z778" s="4" t="s">
        <v>16</v>
      </c>
      <c r="AA778" s="4"/>
      <c r="AB778" s="4"/>
    </row>
    <row r="779" spans="1:28" ht="75" customHeight="1" x14ac:dyDescent="0.25">
      <c r="A779" s="1">
        <v>10</v>
      </c>
      <c r="B779" s="4" t="s">
        <v>9</v>
      </c>
      <c r="C779" s="4"/>
      <c r="D779" s="4"/>
      <c r="E779" s="4" t="s">
        <v>17</v>
      </c>
      <c r="F779" s="4"/>
      <c r="G779" s="4"/>
      <c r="H779" s="5" t="s">
        <v>1787</v>
      </c>
      <c r="I779" s="5"/>
      <c r="J779" s="5"/>
      <c r="K779" s="4" t="s">
        <v>12</v>
      </c>
      <c r="L779" s="4"/>
      <c r="M779" s="4"/>
      <c r="N779" s="5" t="s">
        <v>1788</v>
      </c>
      <c r="O779" s="5"/>
      <c r="P779" s="5"/>
      <c r="Q779" s="4" t="s">
        <v>1786</v>
      </c>
      <c r="R779" s="4"/>
      <c r="S779" s="4"/>
      <c r="T779" s="6">
        <v>36615</v>
      </c>
      <c r="U779" s="6"/>
      <c r="V779" s="6"/>
      <c r="W779" s="4">
        <v>4</v>
      </c>
      <c r="X779" s="4"/>
      <c r="Y779" s="4"/>
      <c r="Z779" s="4" t="s">
        <v>16</v>
      </c>
      <c r="AA779" s="4"/>
      <c r="AB779" s="4"/>
    </row>
    <row r="780" spans="1:28" ht="75" customHeight="1" x14ac:dyDescent="0.25">
      <c r="A780" s="1">
        <v>11</v>
      </c>
      <c r="B780" s="4" t="s">
        <v>9</v>
      </c>
      <c r="C780" s="4"/>
      <c r="D780" s="4"/>
      <c r="E780" s="4" t="s">
        <v>10</v>
      </c>
      <c r="F780" s="4"/>
      <c r="G780" s="4"/>
      <c r="H780" s="5" t="s">
        <v>1789</v>
      </c>
      <c r="I780" s="5"/>
      <c r="J780" s="5"/>
      <c r="K780" s="4" t="s">
        <v>12</v>
      </c>
      <c r="L780" s="4"/>
      <c r="M780" s="4"/>
      <c r="N780" s="5" t="s">
        <v>1790</v>
      </c>
      <c r="O780" s="5"/>
      <c r="P780" s="5"/>
      <c r="Q780" s="4" t="s">
        <v>1781</v>
      </c>
      <c r="R780" s="4"/>
      <c r="S780" s="4"/>
      <c r="T780" s="4" t="e">
        <f>-1 / 30 / 0</f>
        <v>#DIV/0!</v>
      </c>
      <c r="U780" s="4"/>
      <c r="V780" s="4"/>
      <c r="W780" s="4">
        <v>4</v>
      </c>
      <c r="X780" s="4"/>
      <c r="Y780" s="4"/>
      <c r="Z780" s="4" t="s">
        <v>16</v>
      </c>
      <c r="AA780" s="4"/>
      <c r="AB780" s="4"/>
    </row>
    <row r="781" spans="1:28" ht="60" customHeight="1" x14ac:dyDescent="0.25">
      <c r="A781" s="1">
        <v>12</v>
      </c>
      <c r="B781" s="4" t="s">
        <v>9</v>
      </c>
      <c r="C781" s="4"/>
      <c r="D781" s="4"/>
      <c r="E781" s="4" t="s">
        <v>10</v>
      </c>
      <c r="F781" s="4"/>
      <c r="G781" s="4"/>
      <c r="H781" s="5" t="s">
        <v>1791</v>
      </c>
      <c r="I781" s="5"/>
      <c r="J781" s="5"/>
      <c r="K781" s="4" t="s">
        <v>12</v>
      </c>
      <c r="L781" s="4"/>
      <c r="M781" s="4"/>
      <c r="N781" s="5" t="s">
        <v>1792</v>
      </c>
      <c r="O781" s="5"/>
      <c r="P781" s="5"/>
      <c r="Q781" s="4" t="s">
        <v>1793</v>
      </c>
      <c r="R781" s="4"/>
      <c r="S781" s="4"/>
      <c r="T781" s="4" t="e">
        <f>-5 / 30 / 0</f>
        <v>#DIV/0!</v>
      </c>
      <c r="U781" s="4"/>
      <c r="V781" s="4"/>
      <c r="W781" s="4">
        <v>4</v>
      </c>
      <c r="X781" s="4"/>
      <c r="Y781" s="4"/>
      <c r="Z781" s="4" t="s">
        <v>16</v>
      </c>
      <c r="AA781" s="4"/>
      <c r="AB781" s="4"/>
    </row>
    <row r="782" spans="1:28" ht="60" customHeight="1" x14ac:dyDescent="0.25">
      <c r="A782" s="1">
        <v>13</v>
      </c>
      <c r="B782" s="4" t="s">
        <v>9</v>
      </c>
      <c r="C782" s="4"/>
      <c r="D782" s="4"/>
      <c r="E782" s="4" t="s">
        <v>10</v>
      </c>
      <c r="F782" s="4"/>
      <c r="G782" s="4"/>
      <c r="H782" s="5" t="s">
        <v>1794</v>
      </c>
      <c r="I782" s="5"/>
      <c r="J782" s="5"/>
      <c r="K782" s="4" t="s">
        <v>12</v>
      </c>
      <c r="L782" s="4"/>
      <c r="M782" s="4"/>
      <c r="N782" s="5" t="s">
        <v>1795</v>
      </c>
      <c r="O782" s="5"/>
      <c r="P782" s="5"/>
      <c r="Q782" s="4" t="s">
        <v>1796</v>
      </c>
      <c r="R782" s="4"/>
      <c r="S782" s="4"/>
      <c r="T782" s="4" t="s">
        <v>383</v>
      </c>
      <c r="U782" s="4"/>
      <c r="V782" s="4"/>
      <c r="W782" s="4">
        <v>4</v>
      </c>
      <c r="X782" s="4"/>
      <c r="Y782" s="4"/>
      <c r="Z782" s="4" t="s">
        <v>16</v>
      </c>
      <c r="AA782" s="4"/>
      <c r="AB782" s="4"/>
    </row>
    <row r="783" spans="1:28" ht="75" customHeight="1" x14ac:dyDescent="0.25">
      <c r="A783" s="1">
        <v>14</v>
      </c>
      <c r="B783" s="4" t="s">
        <v>9</v>
      </c>
      <c r="C783" s="4"/>
      <c r="D783" s="4"/>
      <c r="E783" s="4" t="s">
        <v>17</v>
      </c>
      <c r="F783" s="4"/>
      <c r="G783" s="4"/>
      <c r="H783" s="5" t="s">
        <v>1797</v>
      </c>
      <c r="I783" s="5"/>
      <c r="J783" s="5"/>
      <c r="K783" s="4" t="s">
        <v>12</v>
      </c>
      <c r="L783" s="4"/>
      <c r="M783" s="4"/>
      <c r="N783" s="5" t="s">
        <v>1798</v>
      </c>
      <c r="O783" s="5"/>
      <c r="P783" s="5"/>
      <c r="Q783" s="4" t="s">
        <v>1778</v>
      </c>
      <c r="R783" s="4"/>
      <c r="S783" s="4"/>
      <c r="T783" s="4" t="s">
        <v>383</v>
      </c>
      <c r="U783" s="4"/>
      <c r="V783" s="4"/>
      <c r="W783" s="4">
        <v>4</v>
      </c>
      <c r="X783" s="4"/>
      <c r="Y783" s="4"/>
      <c r="Z783" s="4" t="s">
        <v>16</v>
      </c>
      <c r="AA783" s="4"/>
      <c r="AB783" s="4"/>
    </row>
    <row r="784" spans="1:28" ht="75" customHeight="1" x14ac:dyDescent="0.25">
      <c r="A784" s="1">
        <v>15</v>
      </c>
      <c r="B784" s="4" t="s">
        <v>9</v>
      </c>
      <c r="C784" s="4"/>
      <c r="D784" s="4"/>
      <c r="E784" s="4" t="s">
        <v>17</v>
      </c>
      <c r="F784" s="4"/>
      <c r="G784" s="4"/>
      <c r="H784" s="5" t="s">
        <v>1799</v>
      </c>
      <c r="I784" s="5"/>
      <c r="J784" s="5"/>
      <c r="K784" s="4" t="s">
        <v>12</v>
      </c>
      <c r="L784" s="4"/>
      <c r="M784" s="4"/>
      <c r="N784" s="5" t="s">
        <v>1800</v>
      </c>
      <c r="O784" s="5"/>
      <c r="P784" s="5"/>
      <c r="Q784" s="4" t="s">
        <v>1781</v>
      </c>
      <c r="R784" s="4"/>
      <c r="S784" s="4"/>
      <c r="T784" s="6">
        <v>36615</v>
      </c>
      <c r="U784" s="6"/>
      <c r="V784" s="6"/>
      <c r="W784" s="4">
        <v>4</v>
      </c>
      <c r="X784" s="4"/>
      <c r="Y784" s="4"/>
      <c r="Z784" s="4" t="s">
        <v>16</v>
      </c>
      <c r="AA784" s="4"/>
      <c r="AB784" s="4"/>
    </row>
    <row r="785" spans="1:31" ht="75" customHeight="1" x14ac:dyDescent="0.25">
      <c r="A785" s="1">
        <v>16</v>
      </c>
      <c r="B785" s="4" t="s">
        <v>9</v>
      </c>
      <c r="C785" s="4"/>
      <c r="D785" s="4"/>
      <c r="E785" s="4" t="s">
        <v>17</v>
      </c>
      <c r="F785" s="4"/>
      <c r="G785" s="4"/>
      <c r="H785" s="5" t="s">
        <v>1801</v>
      </c>
      <c r="I785" s="5"/>
      <c r="J785" s="5"/>
      <c r="K785" s="4" t="s">
        <v>12</v>
      </c>
      <c r="L785" s="4"/>
      <c r="M785" s="4"/>
      <c r="N785" s="5" t="s">
        <v>1802</v>
      </c>
      <c r="O785" s="5"/>
      <c r="P785" s="5"/>
      <c r="Q785" s="4" t="s">
        <v>1803</v>
      </c>
      <c r="R785" s="4"/>
      <c r="S785" s="4"/>
      <c r="T785" s="6">
        <v>36676</v>
      </c>
      <c r="U785" s="6"/>
      <c r="V785" s="6"/>
      <c r="W785" s="4">
        <v>4</v>
      </c>
      <c r="X785" s="4"/>
      <c r="Y785" s="4"/>
      <c r="Z785" s="4" t="s">
        <v>16</v>
      </c>
      <c r="AA785" s="4"/>
      <c r="AB785" s="4"/>
    </row>
    <row r="786" spans="1:31" ht="60" customHeight="1" x14ac:dyDescent="0.25">
      <c r="A786" s="1">
        <v>17</v>
      </c>
      <c r="B786" s="4" t="s">
        <v>9</v>
      </c>
      <c r="C786" s="4"/>
      <c r="D786" s="4"/>
      <c r="E786" s="4" t="s">
        <v>17</v>
      </c>
      <c r="F786" s="4"/>
      <c r="G786" s="4"/>
      <c r="H786" s="5" t="s">
        <v>1804</v>
      </c>
      <c r="I786" s="5"/>
      <c r="J786" s="5"/>
      <c r="K786" s="4" t="s">
        <v>12</v>
      </c>
      <c r="L786" s="4"/>
      <c r="M786" s="4"/>
      <c r="N786" s="5" t="s">
        <v>1805</v>
      </c>
      <c r="O786" s="5"/>
      <c r="P786" s="5"/>
      <c r="Q786" s="4" t="s">
        <v>1806</v>
      </c>
      <c r="R786" s="4"/>
      <c r="S786" s="4"/>
      <c r="T786" s="4" t="s">
        <v>383</v>
      </c>
      <c r="U786" s="4"/>
      <c r="V786" s="4"/>
      <c r="W786" s="4">
        <v>4</v>
      </c>
      <c r="X786" s="4"/>
      <c r="Y786" s="4"/>
      <c r="Z786" s="4" t="s">
        <v>16</v>
      </c>
      <c r="AA786" s="4"/>
      <c r="AB786" s="4"/>
    </row>
    <row r="787" spans="1:31" ht="60" customHeight="1" x14ac:dyDescent="0.25">
      <c r="A787" s="1">
        <v>18</v>
      </c>
      <c r="B787" s="4" t="s">
        <v>9</v>
      </c>
      <c r="C787" s="4"/>
      <c r="D787" s="4"/>
      <c r="E787" s="4" t="s">
        <v>10</v>
      </c>
      <c r="F787" s="4"/>
      <c r="G787" s="4"/>
      <c r="H787" s="5" t="s">
        <v>1807</v>
      </c>
      <c r="I787" s="5"/>
      <c r="J787" s="5"/>
      <c r="K787" s="4" t="s">
        <v>12</v>
      </c>
      <c r="L787" s="4"/>
      <c r="M787" s="4"/>
      <c r="N787" s="5" t="s">
        <v>1808</v>
      </c>
      <c r="O787" s="5"/>
      <c r="P787" s="5"/>
      <c r="Q787" s="4" t="s">
        <v>1796</v>
      </c>
      <c r="R787" s="4"/>
      <c r="S787" s="4"/>
      <c r="T787" s="4" t="s">
        <v>387</v>
      </c>
      <c r="U787" s="4"/>
      <c r="V787" s="4"/>
      <c r="W787" s="4">
        <v>4</v>
      </c>
      <c r="X787" s="4"/>
      <c r="Y787" s="4"/>
      <c r="Z787" s="4" t="s">
        <v>16</v>
      </c>
      <c r="AA787" s="4"/>
      <c r="AB787" s="4"/>
    </row>
    <row r="788" spans="1:31" ht="135" customHeight="1" x14ac:dyDescent="0.25">
      <c r="A788" s="1">
        <v>19</v>
      </c>
      <c r="B788" s="4" t="s">
        <v>9</v>
      </c>
      <c r="C788" s="4"/>
      <c r="D788" s="4"/>
      <c r="E788" s="4" t="s">
        <v>17</v>
      </c>
      <c r="F788" s="4"/>
      <c r="G788" s="4"/>
      <c r="H788" s="5" t="s">
        <v>1809</v>
      </c>
      <c r="I788" s="5"/>
      <c r="J788" s="5"/>
      <c r="K788" s="4" t="s">
        <v>12</v>
      </c>
      <c r="L788" s="4"/>
      <c r="M788" s="4"/>
      <c r="N788" s="4" t="s">
        <v>1810</v>
      </c>
      <c r="O788" s="4"/>
      <c r="P788" s="4"/>
      <c r="Q788" s="4" t="s">
        <v>576</v>
      </c>
      <c r="R788" s="4"/>
      <c r="S788" s="4"/>
      <c r="T788" s="6">
        <v>36799</v>
      </c>
      <c r="U788" s="6"/>
      <c r="V788" s="6"/>
      <c r="W788" s="4">
        <v>4</v>
      </c>
      <c r="X788" s="4"/>
      <c r="Y788" s="4"/>
      <c r="Z788" s="4" t="s">
        <v>16</v>
      </c>
      <c r="AA788" s="4"/>
      <c r="AB788" s="4"/>
    </row>
    <row r="789" spans="1:31" ht="60" customHeight="1" x14ac:dyDescent="0.25">
      <c r="A789" s="1">
        <v>20</v>
      </c>
      <c r="B789" s="4" t="s">
        <v>9</v>
      </c>
      <c r="C789" s="4"/>
      <c r="D789" s="4"/>
      <c r="E789" s="4" t="s">
        <v>17</v>
      </c>
      <c r="F789" s="4"/>
      <c r="G789" s="4"/>
      <c r="H789" s="5" t="s">
        <v>1811</v>
      </c>
      <c r="I789" s="5"/>
      <c r="J789" s="5"/>
      <c r="K789" s="4" t="s">
        <v>12</v>
      </c>
      <c r="L789" s="4"/>
      <c r="M789" s="4"/>
      <c r="N789" s="5" t="s">
        <v>1812</v>
      </c>
      <c r="O789" s="5"/>
      <c r="P789" s="5"/>
      <c r="Q789" s="4" t="s">
        <v>1803</v>
      </c>
      <c r="R789" s="4"/>
      <c r="S789" s="4"/>
      <c r="T789" s="6">
        <v>36615</v>
      </c>
      <c r="U789" s="6"/>
      <c r="V789" s="6"/>
    </row>
    <row r="791" spans="1:31" ht="30" customHeight="1" x14ac:dyDescent="0.25">
      <c r="A791" s="1"/>
      <c r="B791" s="4" t="s">
        <v>0</v>
      </c>
      <c r="C791" s="4"/>
      <c r="D791" s="1"/>
      <c r="E791" s="4" t="s">
        <v>1</v>
      </c>
      <c r="F791" s="4"/>
      <c r="G791" s="1"/>
      <c r="H791" s="4" t="s">
        <v>2</v>
      </c>
      <c r="I791" s="4"/>
      <c r="J791" s="1"/>
      <c r="K791" s="4" t="s">
        <v>3</v>
      </c>
      <c r="L791" s="4"/>
      <c r="M791" s="1"/>
      <c r="N791" s="4" t="s">
        <v>4</v>
      </c>
      <c r="O791" s="4"/>
      <c r="P791" s="1"/>
      <c r="Q791" s="4" t="s">
        <v>5</v>
      </c>
      <c r="R791" s="4"/>
      <c r="S791" s="1"/>
      <c r="T791" s="4" t="s">
        <v>6</v>
      </c>
      <c r="U791" s="4"/>
      <c r="V791" s="1"/>
      <c r="W791" s="4" t="s">
        <v>7</v>
      </c>
      <c r="X791" s="4"/>
      <c r="Y791" s="1"/>
      <c r="Z791" s="4" t="s">
        <v>8</v>
      </c>
      <c r="AA791" s="4"/>
      <c r="AB791" s="1"/>
    </row>
    <row r="792" spans="1:31" ht="75" customHeight="1" x14ac:dyDescent="0.25">
      <c r="A792" s="1">
        <v>21</v>
      </c>
      <c r="B792" s="4" t="s">
        <v>9</v>
      </c>
      <c r="C792" s="4"/>
      <c r="D792" s="4"/>
      <c r="E792" s="4" t="s">
        <v>17</v>
      </c>
      <c r="F792" s="4"/>
      <c r="G792" s="4"/>
      <c r="H792" s="5" t="s">
        <v>1813</v>
      </c>
      <c r="I792" s="5"/>
      <c r="J792" s="5"/>
      <c r="K792" s="4" t="s">
        <v>12</v>
      </c>
      <c r="L792" s="4"/>
      <c r="M792" s="4"/>
      <c r="N792" s="5" t="s">
        <v>1814</v>
      </c>
      <c r="O792" s="5"/>
      <c r="P792" s="5"/>
      <c r="Q792" s="4" t="s">
        <v>1815</v>
      </c>
      <c r="R792" s="4"/>
      <c r="S792" s="4"/>
      <c r="T792" s="6">
        <v>36737</v>
      </c>
      <c r="U792" s="6"/>
      <c r="V792" s="6"/>
      <c r="W792" s="4">
        <v>4</v>
      </c>
      <c r="X792" s="4"/>
      <c r="Y792" s="4"/>
      <c r="Z792" s="4" t="s">
        <v>16</v>
      </c>
      <c r="AA792" s="4"/>
      <c r="AB792" s="4"/>
    </row>
    <row r="793" spans="1:31" ht="60" customHeight="1" x14ac:dyDescent="0.25">
      <c r="A793" s="1">
        <v>22</v>
      </c>
      <c r="B793" s="4" t="s">
        <v>9</v>
      </c>
      <c r="C793" s="4"/>
      <c r="D793" s="4"/>
      <c r="E793" s="4" t="s">
        <v>10</v>
      </c>
      <c r="F793" s="4"/>
      <c r="G793" s="4"/>
      <c r="H793" s="5" t="s">
        <v>1816</v>
      </c>
      <c r="I793" s="5"/>
      <c r="J793" s="5"/>
      <c r="K793" s="4" t="s">
        <v>12</v>
      </c>
      <c r="L793" s="4"/>
      <c r="M793" s="4"/>
      <c r="N793" s="5" t="s">
        <v>1817</v>
      </c>
      <c r="O793" s="5"/>
      <c r="P793" s="5"/>
      <c r="Q793" s="4" t="s">
        <v>1818</v>
      </c>
      <c r="R793" s="4"/>
      <c r="S793" s="4"/>
      <c r="T793" s="4" t="s">
        <v>383</v>
      </c>
      <c r="U793" s="4"/>
      <c r="V793" s="4"/>
      <c r="W793" s="4">
        <v>4</v>
      </c>
      <c r="X793" s="4"/>
      <c r="Y793" s="4"/>
      <c r="Z793" s="4" t="s">
        <v>16</v>
      </c>
      <c r="AA793" s="4"/>
      <c r="AB793" s="4"/>
    </row>
    <row r="794" spans="1:31" ht="60" customHeight="1" x14ac:dyDescent="0.25">
      <c r="A794" s="1">
        <v>23</v>
      </c>
      <c r="B794" s="4" t="s">
        <v>9</v>
      </c>
      <c r="C794" s="4"/>
      <c r="D794" s="4"/>
      <c r="E794" s="4" t="s">
        <v>10</v>
      </c>
      <c r="F794" s="4"/>
      <c r="G794" s="4"/>
      <c r="H794" s="5" t="s">
        <v>1819</v>
      </c>
      <c r="I794" s="5"/>
      <c r="J794" s="5"/>
      <c r="K794" s="4" t="s">
        <v>12</v>
      </c>
      <c r="L794" s="4"/>
      <c r="M794" s="4"/>
      <c r="N794" s="5" t="s">
        <v>1820</v>
      </c>
      <c r="O794" s="5"/>
      <c r="P794" s="5"/>
      <c r="Q794" s="4" t="s">
        <v>1821</v>
      </c>
      <c r="R794" s="4"/>
      <c r="S794" s="4"/>
      <c r="T794" s="4" t="s">
        <v>387</v>
      </c>
      <c r="U794" s="4"/>
      <c r="V794" s="4"/>
      <c r="W794" s="4">
        <v>4</v>
      </c>
      <c r="X794" s="4"/>
      <c r="Y794" s="4"/>
      <c r="Z794" s="4" t="s">
        <v>16</v>
      </c>
      <c r="AA794" s="4"/>
      <c r="AB794" s="4"/>
    </row>
    <row r="795" spans="1:31" ht="60" customHeight="1" x14ac:dyDescent="0.25">
      <c r="A795" s="1">
        <v>24</v>
      </c>
      <c r="B795" s="4" t="s">
        <v>9</v>
      </c>
      <c r="C795" s="4"/>
      <c r="D795" s="4"/>
      <c r="E795" s="4" t="s">
        <v>17</v>
      </c>
      <c r="F795" s="4"/>
      <c r="G795" s="4"/>
      <c r="H795" s="5" t="s">
        <v>1822</v>
      </c>
      <c r="I795" s="5"/>
      <c r="J795" s="5"/>
      <c r="K795" s="4" t="s">
        <v>12</v>
      </c>
      <c r="L795" s="4"/>
      <c r="M795" s="4"/>
      <c r="N795" s="5" t="s">
        <v>1823</v>
      </c>
      <c r="O795" s="5"/>
      <c r="P795" s="5"/>
      <c r="Q795" s="4" t="s">
        <v>1824</v>
      </c>
      <c r="R795" s="4"/>
      <c r="S795" s="4"/>
      <c r="T795" s="4" t="s">
        <v>383</v>
      </c>
      <c r="U795" s="4"/>
      <c r="V795" s="4"/>
      <c r="W795" s="4">
        <v>4</v>
      </c>
      <c r="X795" s="4"/>
      <c r="Y795" s="4"/>
      <c r="Z795" s="4" t="s">
        <v>16</v>
      </c>
      <c r="AA795" s="4"/>
      <c r="AB795" s="4"/>
    </row>
    <row r="796" spans="1:31" ht="90" customHeight="1" x14ac:dyDescent="0.25">
      <c r="A796" s="1">
        <v>25</v>
      </c>
      <c r="B796" s="4" t="s">
        <v>9</v>
      </c>
      <c r="C796" s="4"/>
      <c r="D796" s="4"/>
      <c r="E796" s="4" t="s">
        <v>10</v>
      </c>
      <c r="F796" s="4"/>
      <c r="G796" s="4"/>
      <c r="H796" s="5" t="s">
        <v>1825</v>
      </c>
      <c r="I796" s="5"/>
      <c r="J796" s="5"/>
      <c r="K796" s="4" t="s">
        <v>12</v>
      </c>
      <c r="L796" s="4"/>
      <c r="M796" s="4"/>
      <c r="N796" s="5" t="s">
        <v>1826</v>
      </c>
      <c r="O796" s="5"/>
      <c r="P796" s="5"/>
      <c r="Q796" s="4" t="s">
        <v>1793</v>
      </c>
      <c r="R796" s="4"/>
      <c r="S796" s="4"/>
      <c r="T796" s="4" t="e">
        <f>-2 / 30 / 0</f>
        <v>#DIV/0!</v>
      </c>
      <c r="U796" s="4"/>
      <c r="V796" s="4"/>
      <c r="W796" s="4">
        <v>4</v>
      </c>
      <c r="X796" s="4"/>
      <c r="Y796" s="4"/>
      <c r="Z796" s="4" t="s">
        <v>16</v>
      </c>
      <c r="AA796" s="4"/>
      <c r="AB796" s="4"/>
      <c r="AD796">
        <v>12</v>
      </c>
      <c r="AE796">
        <v>34</v>
      </c>
    </row>
    <row r="797" spans="1:31" ht="60" customHeight="1" x14ac:dyDescent="0.25">
      <c r="A797" s="1">
        <v>26</v>
      </c>
      <c r="B797" s="4" t="s">
        <v>9</v>
      </c>
      <c r="C797" s="4"/>
      <c r="D797" s="4"/>
      <c r="E797" s="4" t="s">
        <v>10</v>
      </c>
      <c r="F797" s="4"/>
      <c r="G797" s="4"/>
      <c r="H797" s="5" t="s">
        <v>1827</v>
      </c>
      <c r="I797" s="5"/>
      <c r="J797" s="5"/>
      <c r="K797" s="4" t="s">
        <v>12</v>
      </c>
      <c r="L797" s="4"/>
      <c r="M797" s="4"/>
      <c r="N797" s="5" t="s">
        <v>1828</v>
      </c>
      <c r="O797" s="5"/>
      <c r="P797" s="5"/>
      <c r="Q797" s="4" t="s">
        <v>1818</v>
      </c>
      <c r="R797" s="4"/>
      <c r="S797" s="4"/>
      <c r="T797" s="4" t="s">
        <v>419</v>
      </c>
      <c r="U797" s="4"/>
      <c r="V797" s="4"/>
      <c r="W797" s="4">
        <v>4</v>
      </c>
      <c r="X797" s="4"/>
      <c r="Y797" s="4"/>
      <c r="Z797" s="4" t="s">
        <v>16</v>
      </c>
      <c r="AA797" s="4"/>
      <c r="AB797" s="4"/>
    </row>
    <row r="798" spans="1:31" ht="90" customHeight="1" x14ac:dyDescent="0.25">
      <c r="A798" s="1">
        <v>27</v>
      </c>
      <c r="B798" s="4" t="s">
        <v>9</v>
      </c>
      <c r="C798" s="4"/>
      <c r="D798" s="4"/>
      <c r="E798" s="4" t="s">
        <v>10</v>
      </c>
      <c r="F798" s="4"/>
      <c r="G798" s="4"/>
      <c r="H798" s="5" t="s">
        <v>1829</v>
      </c>
      <c r="I798" s="5"/>
      <c r="J798" s="5"/>
      <c r="K798" s="4" t="s">
        <v>12</v>
      </c>
      <c r="L798" s="4"/>
      <c r="M798" s="4"/>
      <c r="N798" s="5" t="s">
        <v>1830</v>
      </c>
      <c r="O798" s="5"/>
      <c r="P798" s="5"/>
      <c r="Q798" s="4" t="s">
        <v>1806</v>
      </c>
      <c r="R798" s="4"/>
      <c r="S798" s="4"/>
      <c r="T798" s="4" t="s">
        <v>691</v>
      </c>
      <c r="U798" s="4"/>
      <c r="V798" s="4"/>
      <c r="W798" s="4">
        <v>4</v>
      </c>
      <c r="X798" s="4"/>
      <c r="Y798" s="4"/>
      <c r="Z798" s="4" t="s">
        <v>16</v>
      </c>
      <c r="AA798" s="4"/>
      <c r="AB798" s="4"/>
    </row>
    <row r="799" spans="1:31" ht="60" customHeight="1" x14ac:dyDescent="0.25">
      <c r="A799" s="1">
        <v>28</v>
      </c>
      <c r="B799" s="4" t="s">
        <v>9</v>
      </c>
      <c r="C799" s="4"/>
      <c r="D799" s="4"/>
      <c r="E799" s="4" t="s">
        <v>17</v>
      </c>
      <c r="F799" s="4"/>
      <c r="G799" s="4"/>
      <c r="H799" s="5" t="s">
        <v>1831</v>
      </c>
      <c r="I799" s="5"/>
      <c r="J799" s="5"/>
      <c r="K799" s="4" t="s">
        <v>12</v>
      </c>
      <c r="L799" s="4"/>
      <c r="M799" s="4"/>
      <c r="N799" s="5" t="s">
        <v>1832</v>
      </c>
      <c r="O799" s="5"/>
      <c r="P799" s="5"/>
      <c r="Q799" s="4" t="s">
        <v>1833</v>
      </c>
      <c r="R799" s="4"/>
      <c r="S799" s="4"/>
      <c r="T799" s="6">
        <v>36814</v>
      </c>
      <c r="U799" s="6"/>
      <c r="V799" s="6"/>
      <c r="W799" s="4">
        <v>4</v>
      </c>
      <c r="X799" s="4"/>
      <c r="Y799" s="4"/>
      <c r="Z799" s="4" t="s">
        <v>16</v>
      </c>
      <c r="AA799" s="4"/>
      <c r="AB799" s="4"/>
    </row>
    <row r="800" spans="1:31" ht="60" customHeight="1" x14ac:dyDescent="0.25">
      <c r="A800" s="1">
        <v>29</v>
      </c>
      <c r="B800" s="4" t="s">
        <v>9</v>
      </c>
      <c r="C800" s="4"/>
      <c r="D800" s="4"/>
      <c r="E800" s="4" t="s">
        <v>17</v>
      </c>
      <c r="F800" s="4"/>
      <c r="G800" s="4"/>
      <c r="H800" s="5" t="s">
        <v>1834</v>
      </c>
      <c r="I800" s="5"/>
      <c r="J800" s="5"/>
      <c r="K800" s="4" t="s">
        <v>12</v>
      </c>
      <c r="L800" s="4"/>
      <c r="M800" s="4"/>
      <c r="N800" s="5" t="s">
        <v>1835</v>
      </c>
      <c r="O800" s="5"/>
      <c r="P800" s="5"/>
      <c r="Q800" s="4" t="s">
        <v>1836</v>
      </c>
      <c r="R800" s="4"/>
      <c r="S800" s="4"/>
      <c r="T800" s="6">
        <v>36753</v>
      </c>
      <c r="U800" s="6"/>
      <c r="V800" s="6"/>
      <c r="W800" s="4">
        <v>4</v>
      </c>
      <c r="X800" s="4"/>
      <c r="Y800" s="4"/>
      <c r="Z800" s="4" t="s">
        <v>16</v>
      </c>
      <c r="AA800" s="4"/>
      <c r="AB800" s="4"/>
    </row>
    <row r="801" spans="1:31" ht="75" customHeight="1" x14ac:dyDescent="0.25">
      <c r="A801" s="1">
        <v>30</v>
      </c>
      <c r="B801" s="4" t="s">
        <v>9</v>
      </c>
      <c r="C801" s="4"/>
      <c r="D801" s="4"/>
      <c r="E801" s="4" t="s">
        <v>17</v>
      </c>
      <c r="F801" s="4"/>
      <c r="G801" s="4"/>
      <c r="H801" s="5" t="s">
        <v>1837</v>
      </c>
      <c r="I801" s="5"/>
      <c r="J801" s="5"/>
      <c r="K801" s="4" t="s">
        <v>12</v>
      </c>
      <c r="L801" s="4"/>
      <c r="M801" s="4"/>
      <c r="N801" s="4" t="s">
        <v>247</v>
      </c>
      <c r="O801" s="4"/>
      <c r="P801" s="4"/>
      <c r="Q801" s="4" t="s">
        <v>1781</v>
      </c>
      <c r="R801" s="4"/>
      <c r="S801" s="4"/>
      <c r="T801" s="6">
        <v>36748</v>
      </c>
      <c r="U801" s="6"/>
      <c r="V801" s="6"/>
      <c r="W801" s="4">
        <v>1</v>
      </c>
      <c r="X801" s="4"/>
      <c r="Y801" s="4"/>
      <c r="Z801" s="4" t="s">
        <v>16</v>
      </c>
      <c r="AA801" s="4"/>
      <c r="AB801" s="4"/>
    </row>
    <row r="802" spans="1:31" ht="75" customHeight="1" x14ac:dyDescent="0.25">
      <c r="A802" s="1">
        <v>31</v>
      </c>
      <c r="B802" s="4" t="s">
        <v>9</v>
      </c>
      <c r="C802" s="4"/>
      <c r="D802" s="4"/>
      <c r="E802" s="4" t="s">
        <v>17</v>
      </c>
      <c r="F802" s="4"/>
      <c r="G802" s="4"/>
      <c r="H802" s="5" t="s">
        <v>1838</v>
      </c>
      <c r="I802" s="5"/>
      <c r="J802" s="5"/>
      <c r="K802" s="4" t="s">
        <v>12</v>
      </c>
      <c r="L802" s="4"/>
      <c r="M802" s="4"/>
      <c r="N802" s="4" t="s">
        <v>247</v>
      </c>
      <c r="O802" s="4"/>
      <c r="P802" s="4"/>
      <c r="Q802" s="4" t="s">
        <v>1793</v>
      </c>
      <c r="R802" s="4"/>
      <c r="S802" s="4"/>
      <c r="T802" s="6">
        <v>36779</v>
      </c>
      <c r="U802" s="6"/>
      <c r="V802" s="6"/>
      <c r="W802" s="4">
        <v>1</v>
      </c>
      <c r="X802" s="4"/>
      <c r="Y802" s="4"/>
      <c r="Z802" s="4" t="s">
        <v>16</v>
      </c>
      <c r="AA802" s="4"/>
      <c r="AB802" s="4"/>
    </row>
    <row r="804" spans="1:31" ht="30" customHeight="1" x14ac:dyDescent="0.25">
      <c r="A804" s="1"/>
      <c r="B804" s="4" t="s">
        <v>0</v>
      </c>
      <c r="C804" s="4"/>
      <c r="D804" s="1"/>
      <c r="E804" s="4" t="s">
        <v>1</v>
      </c>
      <c r="F804" s="4"/>
      <c r="G804" s="1"/>
      <c r="H804" s="4" t="s">
        <v>2</v>
      </c>
      <c r="I804" s="4"/>
      <c r="J804" s="1"/>
      <c r="K804" s="4" t="s">
        <v>3</v>
      </c>
      <c r="L804" s="4"/>
      <c r="M804" s="1"/>
      <c r="N804" s="4" t="s">
        <v>4</v>
      </c>
      <c r="O804" s="4"/>
      <c r="P804" s="1"/>
      <c r="Q804" s="4" t="s">
        <v>5</v>
      </c>
      <c r="R804" s="4"/>
      <c r="S804" s="1"/>
      <c r="T804" s="4" t="s">
        <v>6</v>
      </c>
      <c r="U804" s="4"/>
      <c r="V804" s="1"/>
      <c r="W804" s="4" t="s">
        <v>7</v>
      </c>
      <c r="X804" s="4"/>
      <c r="Y804" s="1"/>
      <c r="Z804" s="4" t="s">
        <v>8</v>
      </c>
      <c r="AA804" s="4"/>
      <c r="AB804" s="1"/>
    </row>
    <row r="805" spans="1:31" ht="150" customHeight="1" x14ac:dyDescent="0.25">
      <c r="A805" s="1">
        <v>1</v>
      </c>
      <c r="B805" s="4" t="s">
        <v>9</v>
      </c>
      <c r="C805" s="4"/>
      <c r="D805" s="4"/>
      <c r="E805" s="4" t="s">
        <v>10</v>
      </c>
      <c r="F805" s="4"/>
      <c r="G805" s="4"/>
      <c r="H805" s="5" t="s">
        <v>1839</v>
      </c>
      <c r="I805" s="5"/>
      <c r="J805" s="5"/>
      <c r="K805" s="4" t="s">
        <v>12</v>
      </c>
      <c r="L805" s="4"/>
      <c r="M805" s="4"/>
      <c r="N805" s="5" t="s">
        <v>1840</v>
      </c>
      <c r="O805" s="5"/>
      <c r="P805" s="5"/>
      <c r="Q805" s="4" t="s">
        <v>1841</v>
      </c>
      <c r="R805" s="4"/>
      <c r="S805" s="4"/>
      <c r="T805" s="6">
        <v>36555</v>
      </c>
      <c r="U805" s="6"/>
      <c r="V805" s="6"/>
      <c r="W805" s="4">
        <v>3</v>
      </c>
      <c r="X805" s="4"/>
      <c r="Y805" s="4"/>
      <c r="Z805" s="4" t="s">
        <v>16</v>
      </c>
      <c r="AA805" s="4"/>
      <c r="AB805" s="4"/>
    </row>
    <row r="806" spans="1:31" ht="150" customHeight="1" x14ac:dyDescent="0.25">
      <c r="A806" s="1">
        <v>2</v>
      </c>
      <c r="B806" s="4" t="s">
        <v>9</v>
      </c>
      <c r="C806" s="4"/>
      <c r="D806" s="4"/>
      <c r="E806" s="4" t="s">
        <v>10</v>
      </c>
      <c r="F806" s="4"/>
      <c r="G806" s="4"/>
      <c r="H806" s="5" t="s">
        <v>1842</v>
      </c>
      <c r="I806" s="5"/>
      <c r="J806" s="5"/>
      <c r="K806" s="4" t="s">
        <v>12</v>
      </c>
      <c r="L806" s="4"/>
      <c r="M806" s="4"/>
      <c r="N806" s="5" t="s">
        <v>1843</v>
      </c>
      <c r="O806" s="5"/>
      <c r="P806" s="5"/>
      <c r="Q806" s="4" t="s">
        <v>1844</v>
      </c>
      <c r="R806" s="4"/>
      <c r="S806" s="4"/>
      <c r="T806" s="4" t="s">
        <v>886</v>
      </c>
      <c r="U806" s="4"/>
      <c r="V806" s="4"/>
      <c r="W806" s="4">
        <v>3</v>
      </c>
      <c r="X806" s="4"/>
      <c r="Y806" s="4"/>
      <c r="Z806" s="4" t="s">
        <v>16</v>
      </c>
      <c r="AA806" s="4"/>
      <c r="AB806" s="4"/>
    </row>
    <row r="807" spans="1:31" ht="150" customHeight="1" x14ac:dyDescent="0.25">
      <c r="A807" s="1">
        <v>3</v>
      </c>
      <c r="B807" s="4" t="s">
        <v>9</v>
      </c>
      <c r="C807" s="4"/>
      <c r="D807" s="4"/>
      <c r="E807" s="4" t="s">
        <v>17</v>
      </c>
      <c r="F807" s="4"/>
      <c r="G807" s="4"/>
      <c r="H807" s="5" t="s">
        <v>1845</v>
      </c>
      <c r="I807" s="5"/>
      <c r="J807" s="5"/>
      <c r="K807" s="4" t="s">
        <v>12</v>
      </c>
      <c r="L807" s="4"/>
      <c r="M807" s="4"/>
      <c r="N807" s="5" t="s">
        <v>1846</v>
      </c>
      <c r="O807" s="5"/>
      <c r="P807" s="5"/>
      <c r="Q807" s="4" t="s">
        <v>1844</v>
      </c>
      <c r="R807" s="4"/>
      <c r="S807" s="4"/>
      <c r="T807" s="6">
        <v>36737</v>
      </c>
      <c r="U807" s="6"/>
      <c r="V807" s="6"/>
      <c r="W807" s="4">
        <v>3</v>
      </c>
      <c r="X807" s="4"/>
      <c r="Y807" s="4"/>
      <c r="Z807" s="4" t="s">
        <v>16</v>
      </c>
      <c r="AA807" s="4"/>
      <c r="AB807" s="4"/>
    </row>
    <row r="808" spans="1:31" ht="105" customHeight="1" x14ac:dyDescent="0.25">
      <c r="A808" s="1">
        <v>4</v>
      </c>
      <c r="B808" s="4" t="s">
        <v>9</v>
      </c>
      <c r="C808" s="4"/>
      <c r="D808" s="4"/>
      <c r="E808" s="4" t="s">
        <v>17</v>
      </c>
      <c r="F808" s="4"/>
      <c r="G808" s="4"/>
      <c r="H808" s="5" t="s">
        <v>1847</v>
      </c>
      <c r="I808" s="5"/>
      <c r="J808" s="5"/>
      <c r="K808" s="4" t="s">
        <v>12</v>
      </c>
      <c r="L808" s="4"/>
      <c r="M808" s="4"/>
      <c r="N808" s="5" t="s">
        <v>1848</v>
      </c>
      <c r="O808" s="5"/>
      <c r="P808" s="5"/>
      <c r="Q808" s="4" t="s">
        <v>1849</v>
      </c>
      <c r="R808" s="4"/>
      <c r="S808" s="4"/>
      <c r="T808" s="6">
        <v>36555</v>
      </c>
      <c r="U808" s="6"/>
      <c r="V808" s="6"/>
      <c r="W808" s="4">
        <v>3</v>
      </c>
      <c r="X808" s="4"/>
      <c r="Y808" s="4"/>
      <c r="Z808" s="4" t="s">
        <v>16</v>
      </c>
      <c r="AA808" s="4"/>
      <c r="AB808" s="4"/>
    </row>
    <row r="809" spans="1:31" ht="105" customHeight="1" x14ac:dyDescent="0.25">
      <c r="A809" s="1">
        <v>5</v>
      </c>
      <c r="B809" s="4" t="s">
        <v>9</v>
      </c>
      <c r="C809" s="4"/>
      <c r="D809" s="4"/>
      <c r="E809" s="4" t="s">
        <v>10</v>
      </c>
      <c r="F809" s="4"/>
      <c r="G809" s="4"/>
      <c r="H809" s="5" t="s">
        <v>1850</v>
      </c>
      <c r="I809" s="5"/>
      <c r="J809" s="5"/>
      <c r="K809" s="4" t="s">
        <v>12</v>
      </c>
      <c r="L809" s="4"/>
      <c r="M809" s="4"/>
      <c r="N809" s="5" t="s">
        <v>1851</v>
      </c>
      <c r="O809" s="5"/>
      <c r="P809" s="5"/>
      <c r="Q809" s="4" t="s">
        <v>1852</v>
      </c>
      <c r="R809" s="4"/>
      <c r="S809" s="4"/>
      <c r="T809" s="4" t="s">
        <v>419</v>
      </c>
      <c r="U809" s="4"/>
      <c r="V809" s="4"/>
      <c r="W809" s="4">
        <v>3</v>
      </c>
      <c r="X809" s="4"/>
      <c r="Y809" s="4"/>
      <c r="Z809" s="4" t="s">
        <v>16</v>
      </c>
      <c r="AA809" s="4"/>
      <c r="AB809" s="4"/>
    </row>
    <row r="810" spans="1:31" ht="60" customHeight="1" x14ac:dyDescent="0.25">
      <c r="A810" s="1">
        <v>6</v>
      </c>
      <c r="B810" s="4" t="s">
        <v>9</v>
      </c>
      <c r="C810" s="4"/>
      <c r="D810" s="4"/>
      <c r="E810" s="4" t="s">
        <v>17</v>
      </c>
      <c r="F810" s="4"/>
      <c r="G810" s="4"/>
      <c r="H810" s="5" t="s">
        <v>1853</v>
      </c>
      <c r="I810" s="5"/>
      <c r="J810" s="5"/>
      <c r="K810" s="4" t="s">
        <v>12</v>
      </c>
      <c r="L810" s="4"/>
      <c r="M810" s="4"/>
      <c r="N810" s="5" t="s">
        <v>1854</v>
      </c>
      <c r="O810" s="5"/>
      <c r="P810" s="5"/>
      <c r="Q810" s="4" t="s">
        <v>1855</v>
      </c>
      <c r="R810" s="4"/>
      <c r="S810" s="4"/>
      <c r="T810" s="6">
        <v>36784</v>
      </c>
      <c r="U810" s="6"/>
      <c r="V810" s="6"/>
      <c r="W810" s="4">
        <v>4</v>
      </c>
      <c r="X810" s="4"/>
      <c r="Y810" s="4"/>
      <c r="Z810" s="4" t="s">
        <v>16</v>
      </c>
      <c r="AA810" s="4"/>
      <c r="AB810" s="4"/>
    </row>
    <row r="811" spans="1:31" ht="105" customHeight="1" x14ac:dyDescent="0.25">
      <c r="A811" s="1">
        <v>7</v>
      </c>
      <c r="B811" s="4" t="s">
        <v>9</v>
      </c>
      <c r="C811" s="4"/>
      <c r="D811" s="4"/>
      <c r="E811" s="4" t="s">
        <v>17</v>
      </c>
      <c r="F811" s="4"/>
      <c r="G811" s="4"/>
      <c r="H811" s="5" t="s">
        <v>1856</v>
      </c>
      <c r="I811" s="5"/>
      <c r="J811" s="5"/>
      <c r="K811" s="4" t="s">
        <v>12</v>
      </c>
      <c r="L811" s="4"/>
      <c r="M811" s="4"/>
      <c r="N811" s="5" t="s">
        <v>1857</v>
      </c>
      <c r="O811" s="5"/>
      <c r="P811" s="5"/>
      <c r="Q811" s="4" t="s">
        <v>1858</v>
      </c>
      <c r="R811" s="4"/>
      <c r="S811" s="4"/>
      <c r="T811" s="6">
        <v>36578</v>
      </c>
      <c r="U811" s="6"/>
      <c r="V811" s="6"/>
      <c r="W811" s="4">
        <v>3</v>
      </c>
      <c r="X811" s="4"/>
      <c r="Y811" s="4"/>
      <c r="Z811" s="4" t="s">
        <v>16</v>
      </c>
      <c r="AA811" s="4"/>
      <c r="AB811" s="4"/>
    </row>
    <row r="812" spans="1:31" ht="60" customHeight="1" x14ac:dyDescent="0.25">
      <c r="A812" s="1">
        <v>8</v>
      </c>
      <c r="B812" s="4" t="s">
        <v>9</v>
      </c>
      <c r="C812" s="4"/>
      <c r="D812" s="4"/>
      <c r="E812" s="4" t="s">
        <v>17</v>
      </c>
      <c r="F812" s="4"/>
      <c r="G812" s="4"/>
      <c r="H812" s="5" t="s">
        <v>1859</v>
      </c>
      <c r="I812" s="5"/>
      <c r="J812" s="5"/>
      <c r="K812" s="4" t="s">
        <v>12</v>
      </c>
      <c r="L812" s="4"/>
      <c r="M812" s="4"/>
      <c r="N812" s="5" t="s">
        <v>1860</v>
      </c>
      <c r="O812" s="5"/>
      <c r="P812" s="5"/>
      <c r="Q812" s="4" t="s">
        <v>1861</v>
      </c>
      <c r="R812" s="4"/>
      <c r="S812" s="4"/>
      <c r="T812" s="6">
        <v>36717</v>
      </c>
      <c r="U812" s="6"/>
      <c r="V812" s="6"/>
      <c r="W812" s="4">
        <v>4</v>
      </c>
      <c r="X812" s="4"/>
      <c r="Y812" s="4"/>
      <c r="Z812" s="4" t="s">
        <v>16</v>
      </c>
      <c r="AA812" s="4"/>
      <c r="AB812" s="4"/>
    </row>
    <row r="813" spans="1:31" ht="60" customHeight="1" x14ac:dyDescent="0.25">
      <c r="A813" s="1">
        <v>9</v>
      </c>
      <c r="B813" s="4" t="s">
        <v>9</v>
      </c>
      <c r="C813" s="4"/>
      <c r="D813" s="4"/>
      <c r="E813" s="4" t="s">
        <v>17</v>
      </c>
      <c r="F813" s="4"/>
      <c r="G813" s="4"/>
      <c r="H813" s="5" t="s">
        <v>1862</v>
      </c>
      <c r="I813" s="5"/>
      <c r="J813" s="5"/>
      <c r="K813" s="4" t="s">
        <v>12</v>
      </c>
      <c r="L813" s="4"/>
      <c r="M813" s="4"/>
      <c r="N813" s="5" t="s">
        <v>1863</v>
      </c>
      <c r="O813" s="5"/>
      <c r="P813" s="5"/>
      <c r="Q813" s="4" t="s">
        <v>1864</v>
      </c>
      <c r="R813" s="4"/>
      <c r="S813" s="4"/>
      <c r="T813" s="6">
        <v>36717</v>
      </c>
      <c r="U813" s="6"/>
      <c r="V813" s="6"/>
      <c r="W813" s="4">
        <v>4</v>
      </c>
      <c r="X813" s="4"/>
      <c r="Y813" s="4"/>
      <c r="Z813" s="4" t="s">
        <v>16</v>
      </c>
      <c r="AA813" s="4"/>
      <c r="AB813" s="4"/>
    </row>
    <row r="814" spans="1:31" ht="75" customHeight="1" x14ac:dyDescent="0.25">
      <c r="A814" s="1">
        <v>10</v>
      </c>
      <c r="B814" s="4" t="s">
        <v>9</v>
      </c>
      <c r="C814" s="4"/>
      <c r="D814" s="4"/>
      <c r="E814" s="4" t="s">
        <v>17</v>
      </c>
      <c r="F814" s="4"/>
      <c r="G814" s="4"/>
      <c r="H814" s="5" t="s">
        <v>1865</v>
      </c>
      <c r="I814" s="5"/>
      <c r="J814" s="5"/>
      <c r="K814" s="4" t="s">
        <v>12</v>
      </c>
      <c r="L814" s="4"/>
      <c r="M814" s="4"/>
      <c r="N814" s="5" t="s">
        <v>1866</v>
      </c>
      <c r="O814" s="5"/>
      <c r="P814" s="5"/>
      <c r="Q814" s="4" t="s">
        <v>1867</v>
      </c>
      <c r="R814" s="4"/>
      <c r="S814" s="4"/>
      <c r="T814" s="6">
        <v>36531</v>
      </c>
      <c r="U814" s="6"/>
      <c r="V814" s="6"/>
      <c r="W814" s="4">
        <v>4</v>
      </c>
      <c r="X814" s="4"/>
      <c r="Y814" s="4"/>
      <c r="Z814" s="4" t="s">
        <v>16</v>
      </c>
      <c r="AA814" s="4"/>
      <c r="AB814" s="4"/>
    </row>
    <row r="815" spans="1:31" ht="60" customHeight="1" x14ac:dyDescent="0.25">
      <c r="A815" s="1">
        <v>11</v>
      </c>
      <c r="B815" s="4" t="s">
        <v>9</v>
      </c>
      <c r="C815" s="4"/>
      <c r="D815" s="4"/>
      <c r="E815" s="4" t="s">
        <v>17</v>
      </c>
      <c r="F815" s="4"/>
      <c r="G815" s="4"/>
      <c r="H815" s="5" t="s">
        <v>1868</v>
      </c>
      <c r="I815" s="5"/>
      <c r="J815" s="5"/>
      <c r="K815" s="4" t="s">
        <v>12</v>
      </c>
      <c r="L815" s="4"/>
      <c r="M815" s="4"/>
      <c r="N815" s="5" t="s">
        <v>1869</v>
      </c>
      <c r="O815" s="5"/>
      <c r="P815" s="5"/>
      <c r="Q815" s="4" t="s">
        <v>1852</v>
      </c>
      <c r="R815" s="4"/>
      <c r="S815" s="4"/>
      <c r="T815" s="6">
        <v>36593</v>
      </c>
      <c r="U815" s="6"/>
      <c r="V815" s="6"/>
      <c r="W815" s="4">
        <v>4</v>
      </c>
      <c r="X815" s="4"/>
      <c r="Y815" s="4"/>
      <c r="Z815" s="4" t="s">
        <v>16</v>
      </c>
      <c r="AA815" s="4"/>
      <c r="AB815" s="4"/>
      <c r="AD815">
        <v>2</v>
      </c>
      <c r="AE815">
        <v>13</v>
      </c>
    </row>
    <row r="816" spans="1:31" ht="150" customHeight="1" x14ac:dyDescent="0.25">
      <c r="A816" s="1">
        <v>12</v>
      </c>
      <c r="B816" s="4" t="s">
        <v>9</v>
      </c>
      <c r="C816" s="4"/>
      <c r="D816" s="4"/>
      <c r="E816" s="4" t="s">
        <v>17</v>
      </c>
      <c r="F816" s="4"/>
      <c r="G816" s="4"/>
      <c r="H816" s="5" t="s">
        <v>1870</v>
      </c>
      <c r="I816" s="5"/>
      <c r="J816" s="5"/>
      <c r="K816" s="4" t="s">
        <v>12</v>
      </c>
      <c r="L816" s="4"/>
      <c r="M816" s="4"/>
      <c r="N816" s="5" t="s">
        <v>1871</v>
      </c>
      <c r="O816" s="5"/>
      <c r="P816" s="5"/>
      <c r="Q816" s="4" t="s">
        <v>1872</v>
      </c>
      <c r="R816" s="4"/>
      <c r="S816" s="4"/>
      <c r="T816" s="6">
        <v>36541</v>
      </c>
      <c r="U816" s="6"/>
      <c r="V816" s="6"/>
      <c r="W816" s="4">
        <v>1</v>
      </c>
      <c r="X816" s="4"/>
      <c r="Y816" s="4"/>
      <c r="Z816" s="4" t="s">
        <v>16</v>
      </c>
      <c r="AA816" s="4"/>
      <c r="AB816" s="4"/>
    </row>
    <row r="817" spans="1:32" ht="105" customHeight="1" x14ac:dyDescent="0.25">
      <c r="A817" s="1">
        <v>13</v>
      </c>
      <c r="B817" s="4" t="s">
        <v>9</v>
      </c>
      <c r="C817" s="4"/>
      <c r="D817" s="4"/>
      <c r="E817" s="4" t="s">
        <v>17</v>
      </c>
      <c r="F817" s="4"/>
      <c r="G817" s="4"/>
      <c r="H817" s="5" t="s">
        <v>1873</v>
      </c>
      <c r="I817" s="5"/>
      <c r="J817" s="5"/>
      <c r="K817" s="4" t="s">
        <v>12</v>
      </c>
      <c r="L817" s="4"/>
      <c r="M817" s="4"/>
      <c r="N817" s="5" t="s">
        <v>1874</v>
      </c>
      <c r="O817" s="5"/>
      <c r="P817" s="5"/>
      <c r="Q817" s="4" t="s">
        <v>1872</v>
      </c>
      <c r="R817" s="4"/>
      <c r="S817" s="4"/>
      <c r="T817" s="6">
        <v>36572</v>
      </c>
      <c r="U817" s="6"/>
      <c r="V817" s="6"/>
      <c r="W817" s="4">
        <v>1</v>
      </c>
      <c r="X817" s="4"/>
      <c r="Y817" s="4"/>
      <c r="Z817" s="4" t="s">
        <v>16</v>
      </c>
      <c r="AA817" s="4"/>
      <c r="AB817" s="4"/>
    </row>
    <row r="818" spans="1:32" ht="105" customHeight="1" x14ac:dyDescent="0.25">
      <c r="A818" s="1">
        <v>14</v>
      </c>
      <c r="B818" s="4" t="s">
        <v>9</v>
      </c>
      <c r="C818" s="4"/>
      <c r="D818" s="4"/>
      <c r="E818" s="4" t="s">
        <v>10</v>
      </c>
      <c r="F818" s="4"/>
      <c r="G818" s="4"/>
      <c r="H818" s="5" t="s">
        <v>1875</v>
      </c>
      <c r="I818" s="5"/>
      <c r="J818" s="5"/>
      <c r="K818" s="4" t="s">
        <v>12</v>
      </c>
      <c r="L818" s="4"/>
      <c r="M818" s="4"/>
      <c r="N818" s="5" t="s">
        <v>1876</v>
      </c>
      <c r="O818" s="5"/>
      <c r="P818" s="5"/>
      <c r="Q818" s="4" t="s">
        <v>1864</v>
      </c>
      <c r="R818" s="4"/>
      <c r="S818" s="4"/>
      <c r="T818" s="4" t="s">
        <v>112</v>
      </c>
      <c r="U818" s="4"/>
      <c r="V818" s="4"/>
      <c r="W818" s="4">
        <v>1</v>
      </c>
      <c r="X818" s="4"/>
      <c r="Y818" s="4"/>
      <c r="Z818" s="4" t="s">
        <v>16</v>
      </c>
      <c r="AA818" s="4"/>
      <c r="AB818" s="4"/>
    </row>
    <row r="819" spans="1:32" ht="105" customHeight="1" x14ac:dyDescent="0.25">
      <c r="A819" s="1">
        <v>15</v>
      </c>
      <c r="B819" s="4" t="s">
        <v>9</v>
      </c>
      <c r="C819" s="4"/>
      <c r="D819" s="4"/>
      <c r="E819" s="4" t="s">
        <v>10</v>
      </c>
      <c r="F819" s="4"/>
      <c r="G819" s="4"/>
      <c r="H819" s="5" t="s">
        <v>1877</v>
      </c>
      <c r="I819" s="5"/>
      <c r="J819" s="5"/>
      <c r="K819" s="4" t="s">
        <v>12</v>
      </c>
      <c r="L819" s="4"/>
      <c r="M819" s="4"/>
      <c r="N819" s="5" t="s">
        <v>1878</v>
      </c>
      <c r="O819" s="5"/>
      <c r="P819" s="5"/>
      <c r="Q819" s="4" t="s">
        <v>1864</v>
      </c>
      <c r="R819" s="4"/>
      <c r="S819" s="4"/>
      <c r="T819" s="4" t="s">
        <v>112</v>
      </c>
      <c r="U819" s="4"/>
      <c r="V819" s="4"/>
      <c r="W819" s="4">
        <v>1</v>
      </c>
      <c r="X819" s="4"/>
      <c r="Y819" s="4"/>
      <c r="Z819" s="4" t="s">
        <v>16</v>
      </c>
      <c r="AA819" s="4"/>
      <c r="AB819" s="4"/>
    </row>
    <row r="820" spans="1:32" ht="105" customHeight="1" x14ac:dyDescent="0.25">
      <c r="A820" s="1">
        <v>16</v>
      </c>
      <c r="B820" s="4" t="s">
        <v>9</v>
      </c>
      <c r="C820" s="4"/>
      <c r="D820" s="4"/>
      <c r="E820" s="4" t="s">
        <v>17</v>
      </c>
      <c r="F820" s="4"/>
      <c r="G820" s="4"/>
      <c r="H820" s="5" t="s">
        <v>1879</v>
      </c>
      <c r="I820" s="5"/>
      <c r="J820" s="5"/>
      <c r="K820" s="4" t="s">
        <v>12</v>
      </c>
      <c r="L820" s="4"/>
      <c r="M820" s="4"/>
      <c r="N820" s="4" t="s">
        <v>1880</v>
      </c>
      <c r="O820" s="4"/>
      <c r="P820" s="4"/>
      <c r="Q820" s="4" t="s">
        <v>1849</v>
      </c>
      <c r="R820" s="4"/>
      <c r="S820" s="4"/>
      <c r="T820" s="6">
        <v>36846</v>
      </c>
      <c r="U820" s="6"/>
      <c r="V820" s="6"/>
      <c r="W820" s="4">
        <v>1</v>
      </c>
      <c r="X820" s="4"/>
      <c r="Y820" s="4"/>
      <c r="Z820" s="4" t="s">
        <v>16</v>
      </c>
      <c r="AA820" s="4"/>
      <c r="AB820" s="4"/>
    </row>
    <row r="821" spans="1:32" ht="105" customHeight="1" x14ac:dyDescent="0.25">
      <c r="A821" s="1">
        <v>17</v>
      </c>
      <c r="B821" s="4" t="s">
        <v>9</v>
      </c>
      <c r="C821" s="4"/>
      <c r="D821" s="4"/>
      <c r="E821" s="4" t="s">
        <v>17</v>
      </c>
      <c r="F821" s="4"/>
      <c r="G821" s="4"/>
      <c r="H821" s="5" t="s">
        <v>1881</v>
      </c>
      <c r="I821" s="5"/>
      <c r="J821" s="5"/>
      <c r="K821" s="4" t="s">
        <v>12</v>
      </c>
      <c r="L821" s="4"/>
      <c r="M821" s="4"/>
      <c r="N821" s="4" t="s">
        <v>1882</v>
      </c>
      <c r="O821" s="4"/>
      <c r="P821" s="4"/>
      <c r="Q821" s="4" t="s">
        <v>1883</v>
      </c>
      <c r="R821" s="4"/>
      <c r="S821" s="4"/>
      <c r="T821" s="6">
        <v>36572</v>
      </c>
      <c r="U821" s="6"/>
      <c r="V821" s="6"/>
      <c r="W821" s="4">
        <v>1</v>
      </c>
      <c r="X821" s="4"/>
      <c r="Y821" s="4"/>
      <c r="Z821" s="4" t="s">
        <v>16</v>
      </c>
      <c r="AA821" s="4"/>
      <c r="AB821" s="4"/>
    </row>
    <row r="822" spans="1:32" ht="105" customHeight="1" x14ac:dyDescent="0.25">
      <c r="A822" s="1">
        <v>18</v>
      </c>
      <c r="B822" s="4" t="s">
        <v>9</v>
      </c>
      <c r="C822" s="4"/>
      <c r="D822" s="4"/>
      <c r="E822" s="4" t="s">
        <v>17</v>
      </c>
      <c r="F822" s="4"/>
      <c r="G822" s="4"/>
      <c r="H822" s="5" t="s">
        <v>1884</v>
      </c>
      <c r="I822" s="5"/>
      <c r="J822" s="5"/>
      <c r="K822" s="4" t="s">
        <v>12</v>
      </c>
      <c r="L822" s="4"/>
      <c r="M822" s="4"/>
      <c r="N822" s="4" t="s">
        <v>1885</v>
      </c>
      <c r="O822" s="4"/>
      <c r="P822" s="4"/>
      <c r="Q822" s="4" t="s">
        <v>1886</v>
      </c>
      <c r="R822" s="4"/>
      <c r="S822" s="4"/>
      <c r="T822" s="6">
        <v>36632</v>
      </c>
      <c r="U822" s="6"/>
      <c r="V822" s="6"/>
      <c r="W822" s="4">
        <v>1</v>
      </c>
      <c r="X822" s="4"/>
      <c r="Y822" s="4"/>
      <c r="Z822" s="4" t="s">
        <v>16</v>
      </c>
      <c r="AA822" s="4"/>
      <c r="AB822" s="4"/>
    </row>
    <row r="823" spans="1:32" ht="120" customHeight="1" x14ac:dyDescent="0.25">
      <c r="A823" s="1">
        <v>19</v>
      </c>
      <c r="B823" s="4" t="s">
        <v>9</v>
      </c>
      <c r="C823" s="4"/>
      <c r="D823" s="4"/>
      <c r="E823" s="4" t="s">
        <v>10</v>
      </c>
      <c r="F823" s="4"/>
      <c r="G823" s="4"/>
      <c r="H823" s="5" t="s">
        <v>1887</v>
      </c>
      <c r="I823" s="5"/>
      <c r="J823" s="5"/>
      <c r="K823" s="4" t="s">
        <v>12</v>
      </c>
      <c r="L823" s="4"/>
      <c r="M823" s="4"/>
      <c r="N823" s="4" t="s">
        <v>1888</v>
      </c>
      <c r="O823" s="4"/>
      <c r="P823" s="4"/>
      <c r="Q823" s="4" t="s">
        <v>1841</v>
      </c>
      <c r="R823" s="4"/>
      <c r="S823" s="4"/>
      <c r="T823" s="4" t="s">
        <v>112</v>
      </c>
      <c r="U823" s="4"/>
      <c r="V823" s="4"/>
      <c r="W823" s="4">
        <v>1</v>
      </c>
      <c r="X823" s="4"/>
      <c r="Y823" s="4"/>
      <c r="Z823" s="4" t="s">
        <v>16</v>
      </c>
      <c r="AA823" s="4"/>
      <c r="AB823" s="4"/>
    </row>
    <row r="824" spans="1:32" ht="120" customHeight="1" x14ac:dyDescent="0.25">
      <c r="A824" s="1">
        <v>20</v>
      </c>
      <c r="B824" s="4" t="s">
        <v>9</v>
      </c>
      <c r="C824" s="4"/>
      <c r="D824" s="4"/>
      <c r="E824" s="4" t="s">
        <v>17</v>
      </c>
      <c r="F824" s="4"/>
      <c r="G824" s="4"/>
      <c r="H824" s="5" t="s">
        <v>1889</v>
      </c>
      <c r="I824" s="5"/>
      <c r="J824" s="5"/>
      <c r="K824" s="4" t="s">
        <v>12</v>
      </c>
      <c r="L824" s="4"/>
      <c r="M824" s="4"/>
      <c r="N824" s="4" t="s">
        <v>1890</v>
      </c>
      <c r="O824" s="4"/>
      <c r="P824" s="4"/>
      <c r="Q824" s="4" t="s">
        <v>1891</v>
      </c>
      <c r="R824" s="4"/>
      <c r="S824" s="4"/>
      <c r="T824" s="6">
        <v>36723</v>
      </c>
      <c r="U824" s="6"/>
      <c r="V824" s="6"/>
    </row>
    <row r="826" spans="1:32" ht="30" customHeight="1" x14ac:dyDescent="0.25">
      <c r="A826" s="1"/>
      <c r="B826" s="4" t="s">
        <v>0</v>
      </c>
      <c r="C826" s="4"/>
      <c r="D826" s="1"/>
      <c r="E826" s="4" t="s">
        <v>1</v>
      </c>
      <c r="F826" s="4"/>
      <c r="G826" s="1"/>
      <c r="H826" s="4" t="s">
        <v>2</v>
      </c>
      <c r="I826" s="4"/>
      <c r="J826" s="1"/>
      <c r="K826" s="4" t="s">
        <v>3</v>
      </c>
      <c r="L826" s="4"/>
      <c r="M826" s="1"/>
      <c r="N826" s="4" t="s">
        <v>4</v>
      </c>
      <c r="O826" s="4"/>
      <c r="P826" s="1"/>
      <c r="Q826" s="4" t="s">
        <v>5</v>
      </c>
      <c r="R826" s="4"/>
      <c r="S826" s="1"/>
      <c r="T826" s="4" t="s">
        <v>6</v>
      </c>
      <c r="U826" s="4"/>
      <c r="V826" s="1"/>
      <c r="W826" s="4" t="s">
        <v>7</v>
      </c>
      <c r="X826" s="4"/>
      <c r="Y826" s="1"/>
      <c r="Z826" s="4" t="s">
        <v>8</v>
      </c>
      <c r="AA826" s="4"/>
      <c r="AB826" s="1"/>
    </row>
    <row r="827" spans="1:32" ht="75" customHeight="1" x14ac:dyDescent="0.25">
      <c r="A827" s="1">
        <v>21</v>
      </c>
      <c r="B827" s="4" t="s">
        <v>9</v>
      </c>
      <c r="C827" s="4"/>
      <c r="D827" s="4"/>
      <c r="E827" s="4" t="s">
        <v>17</v>
      </c>
      <c r="F827" s="4"/>
      <c r="G827" s="4"/>
      <c r="H827" s="5" t="s">
        <v>1892</v>
      </c>
      <c r="I827" s="5"/>
      <c r="J827" s="5"/>
      <c r="K827" s="4" t="s">
        <v>12</v>
      </c>
      <c r="L827" s="4"/>
      <c r="M827" s="4"/>
      <c r="N827" s="5" t="s">
        <v>1893</v>
      </c>
      <c r="O827" s="5"/>
      <c r="P827" s="5"/>
      <c r="Q827" s="4" t="s">
        <v>1894</v>
      </c>
      <c r="R827" s="4"/>
      <c r="S827" s="4"/>
      <c r="T827" s="6">
        <v>36626</v>
      </c>
      <c r="U827" s="6"/>
      <c r="V827" s="6"/>
      <c r="W827" s="4">
        <v>1</v>
      </c>
      <c r="X827" s="4"/>
      <c r="Y827" s="4"/>
      <c r="Z827" s="4" t="s">
        <v>16</v>
      </c>
      <c r="AA827" s="4"/>
      <c r="AB827" s="4"/>
    </row>
    <row r="828" spans="1:32" ht="75" customHeight="1" x14ac:dyDescent="0.25">
      <c r="A828" s="1">
        <v>22</v>
      </c>
      <c r="B828" s="4" t="s">
        <v>9</v>
      </c>
      <c r="C828" s="4"/>
      <c r="D828" s="4"/>
      <c r="E828" s="4" t="s">
        <v>17</v>
      </c>
      <c r="F828" s="4"/>
      <c r="G828" s="4"/>
      <c r="H828" s="5" t="s">
        <v>1895</v>
      </c>
      <c r="I828" s="5"/>
      <c r="J828" s="5"/>
      <c r="K828" s="4" t="s">
        <v>12</v>
      </c>
      <c r="L828" s="4"/>
      <c r="M828" s="4"/>
      <c r="N828" s="5" t="s">
        <v>1893</v>
      </c>
      <c r="O828" s="5"/>
      <c r="P828" s="5"/>
      <c r="Q828" s="4" t="s">
        <v>1896</v>
      </c>
      <c r="R828" s="4"/>
      <c r="S828" s="4"/>
      <c r="T828" s="6">
        <v>36531</v>
      </c>
      <c r="U828" s="6"/>
      <c r="V828" s="6"/>
      <c r="W828" s="4">
        <v>1</v>
      </c>
      <c r="X828" s="4"/>
      <c r="Y828" s="4"/>
      <c r="Z828" s="4" t="s">
        <v>16</v>
      </c>
      <c r="AA828" s="4"/>
      <c r="AB828" s="4"/>
      <c r="AC828" s="8"/>
      <c r="AD828" s="8">
        <v>2</v>
      </c>
      <c r="AE828" s="8">
        <v>2</v>
      </c>
      <c r="AF828" s="8"/>
    </row>
    <row r="829" spans="1:32" ht="75" customHeight="1" x14ac:dyDescent="0.25">
      <c r="A829" s="1">
        <v>23</v>
      </c>
      <c r="B829" s="4" t="s">
        <v>9</v>
      </c>
      <c r="C829" s="4"/>
      <c r="D829" s="4"/>
      <c r="E829" s="4" t="s">
        <v>17</v>
      </c>
      <c r="F829" s="4"/>
      <c r="G829" s="4"/>
      <c r="H829" s="5" t="s">
        <v>1897</v>
      </c>
      <c r="I829" s="5"/>
      <c r="J829" s="5"/>
      <c r="K829" s="4" t="s">
        <v>12</v>
      </c>
      <c r="L829" s="4"/>
      <c r="M829" s="4"/>
      <c r="N829" s="5" t="s">
        <v>1898</v>
      </c>
      <c r="O829" s="5"/>
      <c r="P829" s="5"/>
      <c r="Q829" s="4" t="s">
        <v>1899</v>
      </c>
      <c r="R829" s="4"/>
      <c r="S829" s="4"/>
      <c r="T829" s="4" t="s">
        <v>1620</v>
      </c>
      <c r="U829" s="4"/>
      <c r="V829" s="4"/>
      <c r="W829" s="4">
        <v>4</v>
      </c>
      <c r="X829" s="4"/>
      <c r="Y829" s="4"/>
      <c r="Z829" s="4" t="s">
        <v>16</v>
      </c>
      <c r="AA829" s="4"/>
      <c r="AB829" s="4"/>
    </row>
    <row r="830" spans="1:32" ht="60" customHeight="1" x14ac:dyDescent="0.25">
      <c r="A830" s="1">
        <v>24</v>
      </c>
      <c r="B830" s="4" t="s">
        <v>9</v>
      </c>
      <c r="C830" s="4"/>
      <c r="D830" s="4"/>
      <c r="E830" s="4" t="s">
        <v>17</v>
      </c>
      <c r="F830" s="4"/>
      <c r="G830" s="4"/>
      <c r="H830" s="5" t="s">
        <v>1900</v>
      </c>
      <c r="I830" s="5"/>
      <c r="J830" s="5"/>
      <c r="K830" s="4" t="s">
        <v>12</v>
      </c>
      <c r="L830" s="4"/>
      <c r="M830" s="4"/>
      <c r="N830" s="5" t="s">
        <v>1901</v>
      </c>
      <c r="O830" s="5"/>
      <c r="P830" s="5"/>
      <c r="Q830" s="4" t="s">
        <v>1902</v>
      </c>
      <c r="R830" s="4"/>
      <c r="S830" s="4"/>
      <c r="T830" s="4" t="s">
        <v>1117</v>
      </c>
      <c r="U830" s="4"/>
      <c r="V830" s="4"/>
      <c r="W830" s="4">
        <v>4</v>
      </c>
      <c r="X830" s="4"/>
      <c r="Y830" s="4"/>
      <c r="Z830" s="4" t="s">
        <v>16</v>
      </c>
      <c r="AA830" s="4"/>
      <c r="AB830" s="4"/>
    </row>
    <row r="831" spans="1:32" ht="120" customHeight="1" x14ac:dyDescent="0.25">
      <c r="A831" s="1">
        <v>25</v>
      </c>
      <c r="B831" s="4" t="s">
        <v>9</v>
      </c>
      <c r="C831" s="4"/>
      <c r="D831" s="4"/>
      <c r="E831" s="4" t="s">
        <v>17</v>
      </c>
      <c r="F831" s="4"/>
      <c r="G831" s="4"/>
      <c r="H831" s="5" t="s">
        <v>1903</v>
      </c>
      <c r="I831" s="5"/>
      <c r="J831" s="5"/>
      <c r="K831" s="4" t="s">
        <v>12</v>
      </c>
      <c r="L831" s="4"/>
      <c r="M831" s="4"/>
      <c r="N831" s="5" t="s">
        <v>1904</v>
      </c>
      <c r="O831" s="5"/>
      <c r="P831" s="5"/>
      <c r="Q831" s="4" t="s">
        <v>1905</v>
      </c>
      <c r="R831" s="4"/>
      <c r="S831" s="4"/>
      <c r="T831" s="6">
        <v>36581</v>
      </c>
      <c r="U831" s="6"/>
      <c r="V831" s="6"/>
      <c r="W831" s="4">
        <v>4</v>
      </c>
      <c r="X831" s="4"/>
      <c r="Y831" s="4"/>
      <c r="Z831" s="4" t="s">
        <v>16</v>
      </c>
      <c r="AA831" s="4"/>
      <c r="AB831" s="4"/>
    </row>
    <row r="832" spans="1:32" ht="120" customHeight="1" x14ac:dyDescent="0.25">
      <c r="A832" s="1">
        <v>26</v>
      </c>
      <c r="B832" s="4" t="s">
        <v>9</v>
      </c>
      <c r="C832" s="4"/>
      <c r="D832" s="4"/>
      <c r="E832" s="4" t="s">
        <v>10</v>
      </c>
      <c r="F832" s="4"/>
      <c r="G832" s="4"/>
      <c r="H832" s="5" t="s">
        <v>1906</v>
      </c>
      <c r="I832" s="5"/>
      <c r="J832" s="5"/>
      <c r="K832" s="4" t="s">
        <v>12</v>
      </c>
      <c r="L832" s="4"/>
      <c r="M832" s="4"/>
      <c r="N832" s="5" t="s">
        <v>1907</v>
      </c>
      <c r="O832" s="5"/>
      <c r="P832" s="5"/>
      <c r="Q832" s="4" t="s">
        <v>1905</v>
      </c>
      <c r="R832" s="4"/>
      <c r="S832" s="4"/>
      <c r="T832" s="6">
        <v>36550</v>
      </c>
      <c r="U832" s="6"/>
      <c r="V832" s="6"/>
      <c r="W832" s="4">
        <v>4</v>
      </c>
      <c r="X832" s="4"/>
      <c r="Y832" s="4"/>
      <c r="Z832" s="4" t="s">
        <v>16</v>
      </c>
      <c r="AA832" s="4"/>
      <c r="AB832" s="4"/>
    </row>
    <row r="833" spans="1:28" ht="90" customHeight="1" x14ac:dyDescent="0.25">
      <c r="A833" s="1">
        <v>27</v>
      </c>
      <c r="B833" s="4" t="s">
        <v>9</v>
      </c>
      <c r="C833" s="4"/>
      <c r="D833" s="4"/>
      <c r="E833" s="4" t="s">
        <v>17</v>
      </c>
      <c r="F833" s="4"/>
      <c r="G833" s="4"/>
      <c r="H833" s="5" t="s">
        <v>1908</v>
      </c>
      <c r="I833" s="5"/>
      <c r="J833" s="5"/>
      <c r="K833" s="4" t="s">
        <v>12</v>
      </c>
      <c r="L833" s="4"/>
      <c r="M833" s="4"/>
      <c r="N833" s="5" t="s">
        <v>1909</v>
      </c>
      <c r="O833" s="5"/>
      <c r="P833" s="5"/>
      <c r="Q833" s="4" t="s">
        <v>1910</v>
      </c>
      <c r="R833" s="4"/>
      <c r="S833" s="4"/>
      <c r="T833" s="6">
        <v>36550</v>
      </c>
      <c r="U833" s="6"/>
      <c r="V833" s="6"/>
      <c r="W833" s="4">
        <v>4</v>
      </c>
      <c r="X833" s="4"/>
      <c r="Y833" s="4"/>
      <c r="Z833" s="4" t="s">
        <v>16</v>
      </c>
      <c r="AA833" s="4"/>
      <c r="AB833" s="4"/>
    </row>
    <row r="834" spans="1:28" ht="90" customHeight="1" x14ac:dyDescent="0.25">
      <c r="A834" s="1">
        <v>28</v>
      </c>
      <c r="B834" s="4" t="s">
        <v>9</v>
      </c>
      <c r="C834" s="4"/>
      <c r="D834" s="4"/>
      <c r="E834" s="4" t="s">
        <v>17</v>
      </c>
      <c r="F834" s="4"/>
      <c r="G834" s="4"/>
      <c r="H834" s="5" t="s">
        <v>1911</v>
      </c>
      <c r="I834" s="5"/>
      <c r="J834" s="5"/>
      <c r="K834" s="4" t="s">
        <v>12</v>
      </c>
      <c r="L834" s="4"/>
      <c r="M834" s="4"/>
      <c r="N834" s="5" t="s">
        <v>1912</v>
      </c>
      <c r="O834" s="5"/>
      <c r="P834" s="5"/>
      <c r="Q834" s="4" t="s">
        <v>1910</v>
      </c>
      <c r="R834" s="4"/>
      <c r="S834" s="4"/>
      <c r="T834" s="6">
        <v>36702</v>
      </c>
      <c r="U834" s="6"/>
      <c r="V834" s="6"/>
      <c r="W834" s="4">
        <v>4</v>
      </c>
      <c r="X834" s="4"/>
      <c r="Y834" s="4"/>
      <c r="Z834" s="4" t="s">
        <v>16</v>
      </c>
      <c r="AA834" s="4"/>
      <c r="AB834" s="4"/>
    </row>
    <row r="835" spans="1:28" ht="75" customHeight="1" x14ac:dyDescent="0.25">
      <c r="A835" s="1">
        <v>29</v>
      </c>
      <c r="B835" s="4" t="s">
        <v>9</v>
      </c>
      <c r="C835" s="4"/>
      <c r="D835" s="4"/>
      <c r="E835" s="4" t="s">
        <v>10</v>
      </c>
      <c r="F835" s="4"/>
      <c r="G835" s="4"/>
      <c r="H835" s="5" t="s">
        <v>1913</v>
      </c>
      <c r="I835" s="5"/>
      <c r="J835" s="5"/>
      <c r="K835" s="4" t="s">
        <v>12</v>
      </c>
      <c r="L835" s="4"/>
      <c r="M835" s="4"/>
      <c r="N835" s="5" t="s">
        <v>1914</v>
      </c>
      <c r="O835" s="5"/>
      <c r="P835" s="5"/>
      <c r="Q835" s="4" t="s">
        <v>1915</v>
      </c>
      <c r="R835" s="4"/>
      <c r="S835" s="4"/>
      <c r="T835" s="4" t="s">
        <v>15</v>
      </c>
      <c r="U835" s="4"/>
      <c r="V835" s="4"/>
      <c r="W835" s="4">
        <v>4</v>
      </c>
      <c r="X835" s="4"/>
      <c r="Y835" s="4"/>
      <c r="Z835" s="4" t="s">
        <v>16</v>
      </c>
      <c r="AA835" s="4"/>
      <c r="AB835" s="4"/>
    </row>
    <row r="836" spans="1:28" ht="75" customHeight="1" x14ac:dyDescent="0.25">
      <c r="A836" s="1">
        <v>30</v>
      </c>
      <c r="B836" s="4" t="s">
        <v>9</v>
      </c>
      <c r="C836" s="4"/>
      <c r="D836" s="4"/>
      <c r="E836" s="4" t="s">
        <v>10</v>
      </c>
      <c r="F836" s="4"/>
      <c r="G836" s="4"/>
      <c r="H836" s="5" t="s">
        <v>1916</v>
      </c>
      <c r="I836" s="5"/>
      <c r="J836" s="5"/>
      <c r="K836" s="4" t="s">
        <v>12</v>
      </c>
      <c r="L836" s="4"/>
      <c r="M836" s="4"/>
      <c r="N836" s="5" t="s">
        <v>1917</v>
      </c>
      <c r="O836" s="5"/>
      <c r="P836" s="5"/>
      <c r="Q836" s="4" t="s">
        <v>1918</v>
      </c>
      <c r="R836" s="4"/>
      <c r="S836" s="4"/>
      <c r="T836" s="4" t="e">
        <f>-1 / 30 / 0</f>
        <v>#DIV/0!</v>
      </c>
      <c r="U836" s="4"/>
      <c r="V836" s="4"/>
      <c r="W836" s="4">
        <v>4</v>
      </c>
      <c r="X836" s="4"/>
      <c r="Y836" s="4"/>
      <c r="Z836" s="4" t="s">
        <v>16</v>
      </c>
      <c r="AA836" s="4"/>
      <c r="AB836" s="4"/>
    </row>
    <row r="837" spans="1:28" ht="75" customHeight="1" x14ac:dyDescent="0.25">
      <c r="A837" s="1">
        <v>31</v>
      </c>
      <c r="B837" s="4" t="s">
        <v>9</v>
      </c>
      <c r="C837" s="4"/>
      <c r="D837" s="4"/>
      <c r="E837" s="4" t="s">
        <v>10</v>
      </c>
      <c r="F837" s="4"/>
      <c r="G837" s="4"/>
      <c r="H837" s="5" t="s">
        <v>1919</v>
      </c>
      <c r="I837" s="5"/>
      <c r="J837" s="5"/>
      <c r="K837" s="4" t="s">
        <v>12</v>
      </c>
      <c r="L837" s="4"/>
      <c r="M837" s="4"/>
      <c r="N837" s="5" t="s">
        <v>1920</v>
      </c>
      <c r="O837" s="5"/>
      <c r="P837" s="5"/>
      <c r="Q837" s="4" t="s">
        <v>1921</v>
      </c>
      <c r="R837" s="4"/>
      <c r="S837" s="4"/>
      <c r="T837" s="4" t="s">
        <v>279</v>
      </c>
      <c r="U837" s="4"/>
      <c r="V837" s="4"/>
      <c r="W837" s="4">
        <v>4</v>
      </c>
      <c r="X837" s="4"/>
      <c r="Y837" s="4"/>
      <c r="Z837" s="4" t="s">
        <v>16</v>
      </c>
      <c r="AA837" s="4"/>
      <c r="AB837" s="4"/>
    </row>
    <row r="838" spans="1:28" ht="75" customHeight="1" x14ac:dyDescent="0.25">
      <c r="A838" s="1">
        <v>32</v>
      </c>
      <c r="B838" s="4" t="s">
        <v>9</v>
      </c>
      <c r="C838" s="4"/>
      <c r="D838" s="4"/>
      <c r="E838" s="4" t="s">
        <v>17</v>
      </c>
      <c r="F838" s="4"/>
      <c r="G838" s="4"/>
      <c r="H838" s="5" t="s">
        <v>1922</v>
      </c>
      <c r="I838" s="5"/>
      <c r="J838" s="5"/>
      <c r="K838" s="4" t="s">
        <v>12</v>
      </c>
      <c r="L838" s="4"/>
      <c r="M838" s="4"/>
      <c r="N838" s="5" t="s">
        <v>1923</v>
      </c>
      <c r="O838" s="5"/>
      <c r="P838" s="5"/>
      <c r="Q838" s="4" t="s">
        <v>1924</v>
      </c>
      <c r="R838" s="4"/>
      <c r="S838" s="4"/>
      <c r="T838" s="6">
        <v>36860</v>
      </c>
      <c r="U838" s="6"/>
      <c r="V838" s="6"/>
      <c r="W838" s="4">
        <v>4</v>
      </c>
      <c r="X838" s="4"/>
      <c r="Y838" s="4"/>
      <c r="Z838" s="4" t="s">
        <v>16</v>
      </c>
      <c r="AA838" s="4"/>
      <c r="AB838" s="4"/>
    </row>
    <row r="839" spans="1:28" ht="75" customHeight="1" x14ac:dyDescent="0.25">
      <c r="A839" s="1">
        <v>33</v>
      </c>
      <c r="B839" s="4" t="s">
        <v>9</v>
      </c>
      <c r="C839" s="4"/>
      <c r="D839" s="4"/>
      <c r="E839" s="4" t="s">
        <v>17</v>
      </c>
      <c r="F839" s="4"/>
      <c r="G839" s="4"/>
      <c r="H839" s="5" t="s">
        <v>1925</v>
      </c>
      <c r="I839" s="5"/>
      <c r="J839" s="5"/>
      <c r="K839" s="4" t="s">
        <v>12</v>
      </c>
      <c r="L839" s="4"/>
      <c r="M839" s="4"/>
      <c r="N839" s="5" t="s">
        <v>1926</v>
      </c>
      <c r="O839" s="5"/>
      <c r="P839" s="5"/>
      <c r="Q839" s="4" t="s">
        <v>250</v>
      </c>
      <c r="R839" s="4"/>
      <c r="S839" s="4"/>
      <c r="T839" s="4" t="s">
        <v>32</v>
      </c>
      <c r="U839" s="4"/>
      <c r="V839" s="4"/>
      <c r="W839" s="4">
        <v>4</v>
      </c>
      <c r="X839" s="4"/>
      <c r="Y839" s="4"/>
      <c r="Z839" s="4" t="s">
        <v>16</v>
      </c>
      <c r="AA839" s="4"/>
      <c r="AB839" s="4"/>
    </row>
    <row r="840" spans="1:28" ht="105" customHeight="1" x14ac:dyDescent="0.25">
      <c r="A840" s="1">
        <v>34</v>
      </c>
      <c r="B840" s="4" t="s">
        <v>9</v>
      </c>
      <c r="C840" s="4"/>
      <c r="D840" s="4"/>
      <c r="E840" s="4" t="s">
        <v>17</v>
      </c>
      <c r="F840" s="4"/>
      <c r="G840" s="4"/>
      <c r="H840" s="5" t="s">
        <v>1927</v>
      </c>
      <c r="I840" s="5"/>
      <c r="J840" s="5"/>
      <c r="K840" s="4" t="s">
        <v>12</v>
      </c>
      <c r="L840" s="4"/>
      <c r="M840" s="4"/>
      <c r="N840" s="5" t="s">
        <v>1928</v>
      </c>
      <c r="O840" s="5"/>
      <c r="P840" s="5"/>
      <c r="Q840" s="4" t="s">
        <v>1924</v>
      </c>
      <c r="R840" s="4"/>
      <c r="S840" s="4"/>
      <c r="T840" s="6">
        <v>36768</v>
      </c>
      <c r="U840" s="6"/>
      <c r="V840" s="6"/>
      <c r="W840" s="4">
        <v>4</v>
      </c>
      <c r="X840" s="4"/>
      <c r="Y840" s="4"/>
      <c r="Z840" s="4" t="s">
        <v>16</v>
      </c>
      <c r="AA840" s="4"/>
      <c r="AB840" s="4"/>
    </row>
    <row r="841" spans="1:28" ht="105" customHeight="1" x14ac:dyDescent="0.25">
      <c r="A841" s="1">
        <v>35</v>
      </c>
      <c r="B841" s="4" t="s">
        <v>9</v>
      </c>
      <c r="C841" s="4"/>
      <c r="D841" s="4"/>
      <c r="E841" s="4" t="s">
        <v>10</v>
      </c>
      <c r="F841" s="4"/>
      <c r="G841" s="4"/>
      <c r="H841" s="5" t="s">
        <v>1929</v>
      </c>
      <c r="I841" s="5"/>
      <c r="J841" s="5"/>
      <c r="K841" s="4" t="s">
        <v>12</v>
      </c>
      <c r="L841" s="4"/>
      <c r="M841" s="4"/>
      <c r="N841" s="5" t="s">
        <v>1930</v>
      </c>
      <c r="O841" s="5"/>
      <c r="P841" s="5"/>
      <c r="Q841" s="4" t="s">
        <v>1931</v>
      </c>
      <c r="R841" s="4"/>
      <c r="S841" s="4"/>
      <c r="T841" s="4" t="s">
        <v>37</v>
      </c>
      <c r="U841" s="4"/>
      <c r="V841" s="4"/>
      <c r="W841" s="4">
        <v>4</v>
      </c>
      <c r="X841" s="4"/>
      <c r="Y841" s="4"/>
      <c r="Z841" s="4" t="s">
        <v>16</v>
      </c>
      <c r="AA841" s="4"/>
      <c r="AB841" s="4"/>
    </row>
    <row r="842" spans="1:28" ht="105" customHeight="1" x14ac:dyDescent="0.25">
      <c r="A842" s="1">
        <v>36</v>
      </c>
      <c r="B842" s="4" t="s">
        <v>9</v>
      </c>
      <c r="C842" s="4"/>
      <c r="D842" s="4"/>
      <c r="E842" s="4" t="s">
        <v>17</v>
      </c>
      <c r="F842" s="4"/>
      <c r="G842" s="4"/>
      <c r="H842" s="5" t="s">
        <v>1932</v>
      </c>
      <c r="I842" s="5"/>
      <c r="J842" s="5"/>
      <c r="K842" s="4" t="s">
        <v>12</v>
      </c>
      <c r="L842" s="4"/>
      <c r="M842" s="4"/>
      <c r="N842" s="5" t="s">
        <v>1933</v>
      </c>
      <c r="O842" s="5"/>
      <c r="P842" s="5"/>
      <c r="Q842" s="4" t="s">
        <v>1934</v>
      </c>
      <c r="R842" s="4"/>
      <c r="S842" s="4"/>
      <c r="T842" s="4" t="s">
        <v>1935</v>
      </c>
      <c r="U842" s="4"/>
      <c r="V842" s="4"/>
      <c r="W842" s="4">
        <v>4</v>
      </c>
      <c r="X842" s="4"/>
      <c r="Y842" s="4"/>
      <c r="Z842" s="4" t="s">
        <v>16</v>
      </c>
      <c r="AA842" s="4"/>
      <c r="AB842" s="4"/>
    </row>
    <row r="843" spans="1:28" ht="90" customHeight="1" x14ac:dyDescent="0.25">
      <c r="A843" s="1">
        <v>37</v>
      </c>
      <c r="B843" s="4" t="s">
        <v>9</v>
      </c>
      <c r="C843" s="4"/>
      <c r="D843" s="4"/>
      <c r="E843" s="4" t="s">
        <v>10</v>
      </c>
      <c r="F843" s="4"/>
      <c r="G843" s="4"/>
      <c r="H843" s="5" t="s">
        <v>1936</v>
      </c>
      <c r="I843" s="5"/>
      <c r="J843" s="5"/>
      <c r="K843" s="4" t="s">
        <v>12</v>
      </c>
      <c r="L843" s="4"/>
      <c r="M843" s="4"/>
      <c r="N843" s="5" t="s">
        <v>1937</v>
      </c>
      <c r="O843" s="5"/>
      <c r="P843" s="5"/>
      <c r="Q843" s="4" t="s">
        <v>1938</v>
      </c>
      <c r="R843" s="4"/>
      <c r="S843" s="4"/>
      <c r="T843" s="4" t="s">
        <v>387</v>
      </c>
      <c r="U843" s="4"/>
      <c r="V843" s="4"/>
      <c r="W843" s="4">
        <v>4</v>
      </c>
      <c r="X843" s="4"/>
      <c r="Y843" s="4"/>
      <c r="Z843" s="4" t="s">
        <v>16</v>
      </c>
      <c r="AA843" s="4"/>
      <c r="AB843" s="4"/>
    </row>
    <row r="844" spans="1:28" ht="105" customHeight="1" x14ac:dyDescent="0.25">
      <c r="A844" s="1">
        <v>38</v>
      </c>
      <c r="B844" s="4" t="s">
        <v>9</v>
      </c>
      <c r="C844" s="4"/>
      <c r="D844" s="4"/>
      <c r="E844" s="4" t="s">
        <v>10</v>
      </c>
      <c r="F844" s="4"/>
      <c r="G844" s="4"/>
      <c r="H844" s="5" t="s">
        <v>1939</v>
      </c>
      <c r="I844" s="5"/>
      <c r="J844" s="5"/>
      <c r="K844" s="4" t="s">
        <v>12</v>
      </c>
      <c r="L844" s="4"/>
      <c r="M844" s="4"/>
      <c r="N844" s="5" t="s">
        <v>1940</v>
      </c>
      <c r="O844" s="5"/>
      <c r="P844" s="5"/>
      <c r="Q844" s="4" t="s">
        <v>1941</v>
      </c>
      <c r="R844" s="4"/>
      <c r="S844" s="4"/>
      <c r="T844" s="6">
        <v>36555</v>
      </c>
      <c r="U844" s="6"/>
      <c r="V844" s="6"/>
      <c r="W844" s="4">
        <v>4</v>
      </c>
      <c r="X844" s="4"/>
      <c r="Y844" s="4"/>
      <c r="Z844" s="4" t="s">
        <v>16</v>
      </c>
      <c r="AA844" s="4"/>
      <c r="AB844" s="4"/>
    </row>
    <row r="845" spans="1:28" ht="105" customHeight="1" x14ac:dyDescent="0.25">
      <c r="A845" s="1">
        <v>39</v>
      </c>
      <c r="B845" s="4" t="s">
        <v>9</v>
      </c>
      <c r="C845" s="4"/>
      <c r="D845" s="4"/>
      <c r="E845" s="4" t="s">
        <v>17</v>
      </c>
      <c r="F845" s="4"/>
      <c r="G845" s="4"/>
      <c r="H845" s="5" t="s">
        <v>1942</v>
      </c>
      <c r="I845" s="5"/>
      <c r="J845" s="5"/>
      <c r="K845" s="4" t="s">
        <v>12</v>
      </c>
      <c r="L845" s="4"/>
      <c r="M845" s="4"/>
      <c r="N845" s="5" t="s">
        <v>1943</v>
      </c>
      <c r="O845" s="5"/>
      <c r="P845" s="5"/>
      <c r="Q845" s="4" t="s">
        <v>1944</v>
      </c>
      <c r="R845" s="4"/>
      <c r="S845" s="4"/>
      <c r="T845" s="4" t="s">
        <v>279</v>
      </c>
      <c r="U845" s="4"/>
      <c r="V845" s="4"/>
      <c r="W845" s="4">
        <v>4</v>
      </c>
      <c r="X845" s="4"/>
      <c r="Y845" s="4"/>
      <c r="Z845" s="4" t="s">
        <v>16</v>
      </c>
      <c r="AA845" s="4"/>
      <c r="AB845" s="4"/>
    </row>
    <row r="846" spans="1:28" ht="105" customHeight="1" x14ac:dyDescent="0.25">
      <c r="A846" s="1">
        <v>40</v>
      </c>
      <c r="B846" s="4" t="s">
        <v>9</v>
      </c>
      <c r="C846" s="4"/>
      <c r="D846" s="4"/>
      <c r="E846" s="4" t="s">
        <v>10</v>
      </c>
      <c r="F846" s="4"/>
      <c r="G846" s="4"/>
      <c r="H846" s="5" t="s">
        <v>1945</v>
      </c>
      <c r="I846" s="5"/>
      <c r="J846" s="5"/>
      <c r="K846" s="4" t="s">
        <v>12</v>
      </c>
      <c r="L846" s="4"/>
      <c r="M846" s="4"/>
      <c r="N846" s="5" t="s">
        <v>1946</v>
      </c>
      <c r="O846" s="5"/>
      <c r="P846" s="5"/>
      <c r="Q846" s="4" t="s">
        <v>1947</v>
      </c>
      <c r="R846" s="4"/>
      <c r="S846" s="4"/>
      <c r="T846" s="4" t="s">
        <v>1117</v>
      </c>
      <c r="U846" s="4"/>
      <c r="V846" s="4"/>
    </row>
    <row r="848" spans="1:28" ht="30" customHeight="1" x14ac:dyDescent="0.25">
      <c r="A848" s="1"/>
      <c r="B848" s="4" t="s">
        <v>0</v>
      </c>
      <c r="C848" s="4"/>
      <c r="D848" s="1"/>
      <c r="E848" s="4" t="s">
        <v>1</v>
      </c>
      <c r="F848" s="4"/>
      <c r="G848" s="1"/>
      <c r="H848" s="4" t="s">
        <v>2</v>
      </c>
      <c r="I848" s="4"/>
      <c r="J848" s="1"/>
      <c r="K848" s="4" t="s">
        <v>3</v>
      </c>
      <c r="L848" s="4"/>
      <c r="M848" s="1"/>
      <c r="N848" s="4" t="s">
        <v>4</v>
      </c>
      <c r="O848" s="4"/>
      <c r="P848" s="1"/>
      <c r="Q848" s="4" t="s">
        <v>5</v>
      </c>
      <c r="R848" s="4"/>
      <c r="S848" s="1"/>
      <c r="T848" s="4" t="s">
        <v>6</v>
      </c>
      <c r="U848" s="4"/>
      <c r="V848" s="1"/>
      <c r="W848" s="4" t="s">
        <v>7</v>
      </c>
      <c r="X848" s="4"/>
      <c r="Y848" s="1"/>
      <c r="Z848" s="4" t="s">
        <v>8</v>
      </c>
      <c r="AA848" s="4"/>
      <c r="AB848" s="1"/>
    </row>
    <row r="849" spans="1:31" ht="120" customHeight="1" x14ac:dyDescent="0.25">
      <c r="A849" s="1">
        <v>41</v>
      </c>
      <c r="B849" s="4" t="s">
        <v>9</v>
      </c>
      <c r="C849" s="4"/>
      <c r="D849" s="4"/>
      <c r="E849" s="4" t="s">
        <v>17</v>
      </c>
      <c r="F849" s="4"/>
      <c r="G849" s="4"/>
      <c r="H849" s="5" t="s">
        <v>1948</v>
      </c>
      <c r="I849" s="5"/>
      <c r="J849" s="5"/>
      <c r="K849" s="4" t="s">
        <v>12</v>
      </c>
      <c r="L849" s="4"/>
      <c r="M849" s="4"/>
      <c r="N849" s="5" t="s">
        <v>1949</v>
      </c>
      <c r="O849" s="5"/>
      <c r="P849" s="5"/>
      <c r="Q849" s="4" t="s">
        <v>1950</v>
      </c>
      <c r="R849" s="4"/>
      <c r="S849" s="4"/>
      <c r="T849" s="6">
        <v>36794</v>
      </c>
      <c r="U849" s="6"/>
      <c r="V849" s="6"/>
      <c r="W849" s="4">
        <v>4</v>
      </c>
      <c r="X849" s="4"/>
      <c r="Y849" s="4"/>
      <c r="Z849" s="4" t="s">
        <v>16</v>
      </c>
      <c r="AA849" s="4"/>
      <c r="AB849" s="4"/>
    </row>
    <row r="850" spans="1:31" ht="165" customHeight="1" x14ac:dyDescent="0.25">
      <c r="A850" s="1">
        <v>42</v>
      </c>
      <c r="B850" s="4" t="s">
        <v>9</v>
      </c>
      <c r="C850" s="4"/>
      <c r="D850" s="4"/>
      <c r="E850" s="4" t="s">
        <v>17</v>
      </c>
      <c r="F850" s="4"/>
      <c r="G850" s="4"/>
      <c r="H850" s="5" t="s">
        <v>1951</v>
      </c>
      <c r="I850" s="5"/>
      <c r="J850" s="5"/>
      <c r="K850" s="4" t="s">
        <v>12</v>
      </c>
      <c r="L850" s="4"/>
      <c r="M850" s="4"/>
      <c r="N850" s="5" t="s">
        <v>1952</v>
      </c>
      <c r="O850" s="5"/>
      <c r="P850" s="5"/>
      <c r="Q850" s="4" t="s">
        <v>1944</v>
      </c>
      <c r="R850" s="4"/>
      <c r="S850" s="4"/>
      <c r="T850" s="6">
        <v>36641</v>
      </c>
      <c r="U850" s="6"/>
      <c r="V850" s="6"/>
      <c r="W850" s="4">
        <v>4</v>
      </c>
      <c r="X850" s="4"/>
      <c r="Y850" s="4"/>
      <c r="Z850" s="4" t="s">
        <v>16</v>
      </c>
      <c r="AA850" s="4"/>
      <c r="AB850" s="4"/>
    </row>
    <row r="851" spans="1:31" ht="105" customHeight="1" x14ac:dyDescent="0.25">
      <c r="A851" s="1">
        <v>43</v>
      </c>
      <c r="B851" s="4" t="s">
        <v>9</v>
      </c>
      <c r="C851" s="4"/>
      <c r="D851" s="4"/>
      <c r="E851" s="4" t="s">
        <v>17</v>
      </c>
      <c r="F851" s="4"/>
      <c r="G851" s="4"/>
      <c r="H851" s="5" t="s">
        <v>1953</v>
      </c>
      <c r="I851" s="5"/>
      <c r="J851" s="5"/>
      <c r="K851" s="4" t="s">
        <v>12</v>
      </c>
      <c r="L851" s="4"/>
      <c r="M851" s="4"/>
      <c r="N851" s="5" t="s">
        <v>1954</v>
      </c>
      <c r="O851" s="5"/>
      <c r="P851" s="5"/>
      <c r="Q851" s="4" t="s">
        <v>1924</v>
      </c>
      <c r="R851" s="4"/>
      <c r="S851" s="4"/>
      <c r="T851" s="6">
        <v>36553</v>
      </c>
      <c r="U851" s="6"/>
      <c r="V851" s="6"/>
      <c r="W851" s="4">
        <v>4</v>
      </c>
      <c r="X851" s="4"/>
      <c r="Y851" s="4"/>
      <c r="Z851" s="4" t="s">
        <v>16</v>
      </c>
      <c r="AA851" s="4"/>
      <c r="AB851" s="4"/>
      <c r="AD851">
        <v>8</v>
      </c>
      <c r="AE851">
        <v>13</v>
      </c>
    </row>
    <row r="852" spans="1:31" ht="105" customHeight="1" x14ac:dyDescent="0.25">
      <c r="A852" s="1">
        <v>44</v>
      </c>
      <c r="B852" s="4" t="s">
        <v>9</v>
      </c>
      <c r="C852" s="4"/>
      <c r="D852" s="4"/>
      <c r="E852" s="4" t="s">
        <v>17</v>
      </c>
      <c r="F852" s="4"/>
      <c r="G852" s="4"/>
      <c r="H852" s="5" t="s">
        <v>1955</v>
      </c>
      <c r="I852" s="5"/>
      <c r="J852" s="5"/>
      <c r="K852" s="4" t="s">
        <v>12</v>
      </c>
      <c r="L852" s="4"/>
      <c r="M852" s="4"/>
      <c r="N852" s="4" t="s">
        <v>247</v>
      </c>
      <c r="O852" s="4"/>
      <c r="P852" s="4"/>
      <c r="Q852" s="4" t="s">
        <v>1956</v>
      </c>
      <c r="R852" s="4"/>
      <c r="S852" s="4"/>
      <c r="T852" s="6">
        <v>36748</v>
      </c>
      <c r="U852" s="6"/>
      <c r="V852" s="6"/>
      <c r="W852" s="4">
        <v>1</v>
      </c>
      <c r="X852" s="4"/>
      <c r="Y852" s="4"/>
      <c r="Z852" s="4" t="s">
        <v>16</v>
      </c>
      <c r="AA852" s="4"/>
      <c r="AB852" s="4"/>
    </row>
    <row r="853" spans="1:31" ht="105" customHeight="1" x14ac:dyDescent="0.25">
      <c r="A853" s="1">
        <v>45</v>
      </c>
      <c r="B853" s="4" t="s">
        <v>9</v>
      </c>
      <c r="C853" s="4"/>
      <c r="D853" s="4"/>
      <c r="E853" s="4" t="s">
        <v>17</v>
      </c>
      <c r="F853" s="4"/>
      <c r="G853" s="4"/>
      <c r="H853" s="5" t="s">
        <v>1957</v>
      </c>
      <c r="I853" s="5"/>
      <c r="J853" s="5"/>
      <c r="K853" s="4" t="s">
        <v>12</v>
      </c>
      <c r="L853" s="4"/>
      <c r="M853" s="4"/>
      <c r="N853" s="4" t="s">
        <v>247</v>
      </c>
      <c r="O853" s="4"/>
      <c r="P853" s="4"/>
      <c r="Q853" s="4" t="s">
        <v>1918</v>
      </c>
      <c r="R853" s="4"/>
      <c r="S853" s="4"/>
      <c r="T853" s="6">
        <v>36779</v>
      </c>
      <c r="U853" s="6"/>
      <c r="V853" s="6"/>
      <c r="W853" s="4">
        <v>1</v>
      </c>
      <c r="X853" s="4"/>
      <c r="Y853" s="4"/>
      <c r="Z853" s="4" t="s">
        <v>16</v>
      </c>
      <c r="AA853" s="4"/>
      <c r="AB853" s="4"/>
    </row>
    <row r="854" spans="1:31" ht="105" customHeight="1" x14ac:dyDescent="0.25">
      <c r="A854" s="1">
        <v>46</v>
      </c>
      <c r="B854" s="4" t="s">
        <v>9</v>
      </c>
      <c r="C854" s="4"/>
      <c r="D854" s="4"/>
      <c r="E854" s="4" t="s">
        <v>17</v>
      </c>
      <c r="F854" s="4"/>
      <c r="G854" s="4"/>
      <c r="H854" s="5" t="s">
        <v>1958</v>
      </c>
      <c r="I854" s="5"/>
      <c r="J854" s="5"/>
      <c r="K854" s="4" t="s">
        <v>12</v>
      </c>
      <c r="L854" s="4"/>
      <c r="M854" s="4"/>
      <c r="N854" s="4" t="s">
        <v>247</v>
      </c>
      <c r="O854" s="4"/>
      <c r="P854" s="4"/>
      <c r="Q854" s="4" t="s">
        <v>1959</v>
      </c>
      <c r="R854" s="4"/>
      <c r="S854" s="4"/>
      <c r="T854" s="6">
        <v>36595</v>
      </c>
      <c r="U854" s="6"/>
      <c r="V854" s="6"/>
      <c r="W854" s="4">
        <v>1</v>
      </c>
      <c r="X854" s="4"/>
      <c r="Y854" s="4"/>
      <c r="Z854" s="4" t="s">
        <v>16</v>
      </c>
      <c r="AA854" s="4"/>
      <c r="AB854" s="4"/>
    </row>
    <row r="855" spans="1:31" ht="105" customHeight="1" x14ac:dyDescent="0.25">
      <c r="A855" s="1">
        <v>47</v>
      </c>
      <c r="B855" s="4" t="s">
        <v>9</v>
      </c>
      <c r="C855" s="4"/>
      <c r="D855" s="4"/>
      <c r="E855" s="4" t="s">
        <v>17</v>
      </c>
      <c r="F855" s="4"/>
      <c r="G855" s="4"/>
      <c r="H855" s="5" t="s">
        <v>1960</v>
      </c>
      <c r="I855" s="5"/>
      <c r="J855" s="5"/>
      <c r="K855" s="4" t="s">
        <v>12</v>
      </c>
      <c r="L855" s="4"/>
      <c r="M855" s="4"/>
      <c r="N855" s="4" t="s">
        <v>247</v>
      </c>
      <c r="O855" s="4"/>
      <c r="P855" s="4"/>
      <c r="Q855" s="4" t="s">
        <v>1910</v>
      </c>
      <c r="R855" s="4"/>
      <c r="S855" s="4"/>
      <c r="T855" s="6">
        <v>36687</v>
      </c>
      <c r="U855" s="6"/>
      <c r="V855" s="6"/>
      <c r="W855" s="4">
        <v>1</v>
      </c>
      <c r="X855" s="4"/>
      <c r="Y855" s="4"/>
      <c r="Z855" s="4" t="s">
        <v>16</v>
      </c>
      <c r="AA855" s="4"/>
      <c r="AB855" s="4"/>
    </row>
    <row r="856" spans="1:31" ht="105" customHeight="1" x14ac:dyDescent="0.25">
      <c r="A856" s="1">
        <v>48</v>
      </c>
      <c r="B856" s="4" t="s">
        <v>9</v>
      </c>
      <c r="C856" s="4"/>
      <c r="D856" s="4"/>
      <c r="E856" s="4" t="s">
        <v>17</v>
      </c>
      <c r="F856" s="4"/>
      <c r="G856" s="4"/>
      <c r="H856" s="5" t="s">
        <v>1961</v>
      </c>
      <c r="I856" s="5"/>
      <c r="J856" s="5"/>
      <c r="K856" s="4" t="s">
        <v>12</v>
      </c>
      <c r="L856" s="4"/>
      <c r="M856" s="4"/>
      <c r="N856" s="4" t="s">
        <v>247</v>
      </c>
      <c r="O856" s="4"/>
      <c r="P856" s="4"/>
      <c r="Q856" s="4" t="s">
        <v>1910</v>
      </c>
      <c r="R856" s="4"/>
      <c r="S856" s="4"/>
      <c r="T856" s="6">
        <v>36779</v>
      </c>
      <c r="U856" s="6"/>
      <c r="V856" s="6"/>
      <c r="W856" s="4">
        <v>1</v>
      </c>
      <c r="X856" s="4"/>
      <c r="Y856" s="4"/>
      <c r="Z856" s="4" t="s">
        <v>16</v>
      </c>
      <c r="AA856" s="4"/>
      <c r="AB856" s="4"/>
    </row>
    <row r="857" spans="1:31" ht="105" customHeight="1" x14ac:dyDescent="0.25">
      <c r="A857" s="1">
        <v>49</v>
      </c>
      <c r="B857" s="4" t="s">
        <v>9</v>
      </c>
      <c r="C857" s="4"/>
      <c r="D857" s="4"/>
      <c r="E857" s="4" t="s">
        <v>17</v>
      </c>
      <c r="F857" s="4"/>
      <c r="G857" s="4"/>
      <c r="H857" s="5" t="s">
        <v>1962</v>
      </c>
      <c r="I857" s="5"/>
      <c r="J857" s="5"/>
      <c r="K857" s="4" t="s">
        <v>12</v>
      </c>
      <c r="L857" s="4"/>
      <c r="M857" s="4"/>
      <c r="N857" s="4" t="s">
        <v>247</v>
      </c>
      <c r="O857" s="4"/>
      <c r="P857" s="4"/>
      <c r="Q857" s="4" t="s">
        <v>1950</v>
      </c>
      <c r="R857" s="4"/>
      <c r="S857" s="4"/>
      <c r="T857" s="6">
        <v>36779</v>
      </c>
      <c r="U857" s="6"/>
      <c r="V857" s="6"/>
      <c r="W857" s="4">
        <v>1</v>
      </c>
      <c r="X857" s="4"/>
      <c r="Y857" s="4"/>
      <c r="Z857" s="4" t="s">
        <v>16</v>
      </c>
      <c r="AA857" s="4"/>
      <c r="AB857" s="4"/>
    </row>
    <row r="858" spans="1:31" ht="105" customHeight="1" x14ac:dyDescent="0.25">
      <c r="A858" s="1">
        <v>50</v>
      </c>
      <c r="B858" s="4" t="s">
        <v>9</v>
      </c>
      <c r="C858" s="4"/>
      <c r="D858" s="4"/>
      <c r="E858" s="4" t="s">
        <v>17</v>
      </c>
      <c r="F858" s="4"/>
      <c r="G858" s="4"/>
      <c r="H858" s="5" t="s">
        <v>1963</v>
      </c>
      <c r="I858" s="5"/>
      <c r="J858" s="5"/>
      <c r="K858" s="4" t="s">
        <v>12</v>
      </c>
      <c r="L858" s="4"/>
      <c r="M858" s="4"/>
      <c r="N858" s="4" t="s">
        <v>247</v>
      </c>
      <c r="O858" s="4"/>
      <c r="P858" s="4"/>
      <c r="Q858" s="4" t="s">
        <v>1964</v>
      </c>
      <c r="R858" s="4"/>
      <c r="S858" s="4"/>
      <c r="T858" s="6">
        <v>36779</v>
      </c>
      <c r="U858" s="6"/>
      <c r="V858" s="6"/>
      <c r="W858" s="4">
        <v>1</v>
      </c>
      <c r="X858" s="4"/>
      <c r="Y858" s="4"/>
      <c r="Z858" s="4" t="s">
        <v>16</v>
      </c>
      <c r="AA858" s="4"/>
      <c r="AB858" s="4"/>
    </row>
    <row r="859" spans="1:31" ht="60" customHeight="1" x14ac:dyDescent="0.25">
      <c r="A859" s="1">
        <v>51</v>
      </c>
      <c r="B859" s="4" t="s">
        <v>9</v>
      </c>
      <c r="C859" s="4"/>
      <c r="D859" s="4"/>
      <c r="E859" s="4" t="s">
        <v>17</v>
      </c>
      <c r="F859" s="4"/>
      <c r="G859" s="4"/>
      <c r="H859" s="5" t="s">
        <v>1965</v>
      </c>
      <c r="I859" s="5"/>
      <c r="J859" s="5"/>
      <c r="K859" s="4" t="s">
        <v>12</v>
      </c>
      <c r="L859" s="4"/>
      <c r="M859" s="4"/>
      <c r="N859" s="5" t="s">
        <v>1966</v>
      </c>
      <c r="O859" s="5"/>
      <c r="P859" s="5"/>
      <c r="Q859" s="4" t="s">
        <v>1967</v>
      </c>
      <c r="R859" s="4"/>
      <c r="S859" s="4"/>
      <c r="T859" s="4" t="s">
        <v>760</v>
      </c>
      <c r="U859" s="4"/>
      <c r="V859" s="4"/>
      <c r="W859" s="4">
        <v>4</v>
      </c>
      <c r="X859" s="4"/>
      <c r="Y859" s="4"/>
      <c r="Z859" s="4" t="s">
        <v>16</v>
      </c>
      <c r="AA859" s="4"/>
      <c r="AB859" s="4"/>
      <c r="AD859">
        <v>0</v>
      </c>
      <c r="AE859">
        <v>1</v>
      </c>
    </row>
    <row r="860" spans="1:31" ht="60" customHeight="1" x14ac:dyDescent="0.25">
      <c r="A860" s="1">
        <v>52</v>
      </c>
      <c r="B860" s="4" t="s">
        <v>9</v>
      </c>
      <c r="C860" s="4"/>
      <c r="D860" s="4"/>
      <c r="E860" s="4" t="s">
        <v>10</v>
      </c>
      <c r="F860" s="4"/>
      <c r="G860" s="4"/>
      <c r="H860" s="5" t="s">
        <v>1968</v>
      </c>
      <c r="I860" s="5"/>
      <c r="J860" s="5"/>
      <c r="K860" s="4" t="s">
        <v>12</v>
      </c>
      <c r="L860" s="4"/>
      <c r="M860" s="4"/>
      <c r="N860" s="4" t="s">
        <v>1969</v>
      </c>
      <c r="O860" s="4"/>
      <c r="P860" s="4"/>
      <c r="Q860" s="4" t="s">
        <v>1009</v>
      </c>
      <c r="R860" s="4"/>
      <c r="S860" s="4"/>
      <c r="T860" s="4" t="s">
        <v>1970</v>
      </c>
      <c r="U860" s="4"/>
      <c r="V860" s="4"/>
      <c r="W860" s="4">
        <v>1</v>
      </c>
      <c r="X860" s="4"/>
      <c r="Y860" s="4"/>
      <c r="Z860" s="4" t="s">
        <v>16</v>
      </c>
      <c r="AA860" s="4"/>
      <c r="AB860" s="4"/>
    </row>
    <row r="861" spans="1:31" ht="60" customHeight="1" x14ac:dyDescent="0.25">
      <c r="A861" s="1">
        <v>53</v>
      </c>
      <c r="B861" s="4" t="s">
        <v>9</v>
      </c>
      <c r="C861" s="4"/>
      <c r="D861" s="4"/>
      <c r="E861" s="4" t="s">
        <v>10</v>
      </c>
      <c r="F861" s="4"/>
      <c r="G861" s="4"/>
      <c r="H861" s="5" t="s">
        <v>1971</v>
      </c>
      <c r="I861" s="5"/>
      <c r="J861" s="5"/>
      <c r="K861" s="4" t="s">
        <v>12</v>
      </c>
      <c r="L861" s="4"/>
      <c r="M861" s="4"/>
      <c r="N861" s="4" t="s">
        <v>1972</v>
      </c>
      <c r="O861" s="4"/>
      <c r="P861" s="4"/>
      <c r="Q861" s="4" t="s">
        <v>1009</v>
      </c>
      <c r="R861" s="4"/>
      <c r="S861" s="4"/>
      <c r="T861" s="4" t="e">
        <f>-1 / 22 / 0</f>
        <v>#DIV/0!</v>
      </c>
      <c r="U861" s="4"/>
      <c r="V861" s="4"/>
      <c r="W861" s="4">
        <v>1</v>
      </c>
      <c r="X861" s="4"/>
      <c r="Y861" s="4"/>
      <c r="Z861" s="4" t="s">
        <v>16</v>
      </c>
      <c r="AA861" s="4"/>
      <c r="AB861" s="4"/>
    </row>
    <row r="862" spans="1:31" ht="60" customHeight="1" x14ac:dyDescent="0.25">
      <c r="A862" s="1">
        <v>54</v>
      </c>
      <c r="B862" s="4" t="s">
        <v>9</v>
      </c>
      <c r="C862" s="4"/>
      <c r="D862" s="4"/>
      <c r="E862" s="4" t="s">
        <v>17</v>
      </c>
      <c r="F862" s="4"/>
      <c r="G862" s="4"/>
      <c r="H862" s="5" t="s">
        <v>1973</v>
      </c>
      <c r="I862" s="5"/>
      <c r="J862" s="5"/>
      <c r="K862" s="4" t="s">
        <v>12</v>
      </c>
      <c r="L862" s="4"/>
      <c r="M862" s="4"/>
      <c r="N862" s="4" t="s">
        <v>1974</v>
      </c>
      <c r="O862" s="4"/>
      <c r="P862" s="4"/>
      <c r="Q862" s="4" t="s">
        <v>1975</v>
      </c>
      <c r="R862" s="4"/>
      <c r="S862" s="4"/>
      <c r="T862" s="6">
        <v>36610</v>
      </c>
      <c r="U862" s="6"/>
      <c r="V862" s="6"/>
      <c r="W862" s="4">
        <v>1</v>
      </c>
      <c r="X862" s="4"/>
      <c r="Y862" s="4"/>
      <c r="Z862" s="4" t="s">
        <v>16</v>
      </c>
      <c r="AA862" s="4"/>
      <c r="AB862" s="4"/>
    </row>
    <row r="863" spans="1:31" ht="60" customHeight="1" x14ac:dyDescent="0.25">
      <c r="A863" s="1">
        <v>55</v>
      </c>
      <c r="B863" s="4" t="s">
        <v>9</v>
      </c>
      <c r="C863" s="4"/>
      <c r="D863" s="4"/>
      <c r="E863" s="4" t="s">
        <v>10</v>
      </c>
      <c r="F863" s="4"/>
      <c r="G863" s="4"/>
      <c r="H863" s="5" t="s">
        <v>1976</v>
      </c>
      <c r="I863" s="5"/>
      <c r="J863" s="5"/>
      <c r="K863" s="4" t="s">
        <v>12</v>
      </c>
      <c r="L863" s="4"/>
      <c r="M863" s="4"/>
      <c r="N863" s="4" t="s">
        <v>1977</v>
      </c>
      <c r="O863" s="4"/>
      <c r="P863" s="4"/>
      <c r="Q863" s="4" t="s">
        <v>1978</v>
      </c>
      <c r="R863" s="4"/>
      <c r="S863" s="4"/>
      <c r="T863" s="4" t="e">
        <f>-1 / 25 / 0</f>
        <v>#DIV/0!</v>
      </c>
      <c r="U863" s="4"/>
      <c r="V863" s="4"/>
      <c r="W863" s="4">
        <v>1</v>
      </c>
      <c r="X863" s="4"/>
      <c r="Y863" s="4"/>
      <c r="Z863" s="4" t="s">
        <v>16</v>
      </c>
      <c r="AA863" s="4"/>
      <c r="AB863" s="4"/>
    </row>
    <row r="864" spans="1:31" ht="60" customHeight="1" x14ac:dyDescent="0.25">
      <c r="A864" s="1">
        <v>56</v>
      </c>
      <c r="B864" s="4" t="s">
        <v>9</v>
      </c>
      <c r="C864" s="4"/>
      <c r="D864" s="4"/>
      <c r="E864" s="4" t="s">
        <v>17</v>
      </c>
      <c r="F864" s="4"/>
      <c r="G864" s="4"/>
      <c r="H864" s="5" t="s">
        <v>1979</v>
      </c>
      <c r="I864" s="5"/>
      <c r="J864" s="5"/>
      <c r="K864" s="4" t="s">
        <v>12</v>
      </c>
      <c r="L864" s="4"/>
      <c r="M864" s="4"/>
      <c r="N864" s="4" t="s">
        <v>1980</v>
      </c>
      <c r="O864" s="4"/>
      <c r="P864" s="4"/>
      <c r="Q864" s="4" t="s">
        <v>1975</v>
      </c>
      <c r="R864" s="4"/>
      <c r="S864" s="4"/>
      <c r="T864" s="6">
        <v>36794</v>
      </c>
      <c r="U864" s="6"/>
      <c r="V864" s="6"/>
      <c r="W864" s="4">
        <v>1</v>
      </c>
      <c r="X864" s="4"/>
      <c r="Y864" s="4"/>
      <c r="Z864" s="4" t="s">
        <v>16</v>
      </c>
      <c r="AA864" s="4"/>
      <c r="AB864" s="4"/>
    </row>
    <row r="865" spans="1:28" ht="60" customHeight="1" x14ac:dyDescent="0.25">
      <c r="A865" s="1">
        <v>57</v>
      </c>
      <c r="B865" s="4" t="s">
        <v>9</v>
      </c>
      <c r="C865" s="4"/>
      <c r="D865" s="4"/>
      <c r="E865" s="4" t="s">
        <v>17</v>
      </c>
      <c r="F865" s="4"/>
      <c r="G865" s="4"/>
      <c r="H865" s="5" t="s">
        <v>1981</v>
      </c>
      <c r="I865" s="5"/>
      <c r="J865" s="5"/>
      <c r="K865" s="4" t="s">
        <v>12</v>
      </c>
      <c r="L865" s="4"/>
      <c r="M865" s="4"/>
      <c r="N865" s="4" t="s">
        <v>1982</v>
      </c>
      <c r="O865" s="4"/>
      <c r="P865" s="4"/>
      <c r="Q865" s="4" t="s">
        <v>1983</v>
      </c>
      <c r="R865" s="4"/>
      <c r="S865" s="4"/>
      <c r="T865" s="6">
        <v>36581</v>
      </c>
      <c r="U865" s="6"/>
      <c r="V865" s="6"/>
      <c r="W865" s="4">
        <v>1</v>
      </c>
      <c r="X865" s="4"/>
      <c r="Y865" s="4"/>
      <c r="Z865" s="4" t="s">
        <v>16</v>
      </c>
      <c r="AA865" s="4"/>
      <c r="AB865" s="4"/>
    </row>
    <row r="866" spans="1:28" ht="60" customHeight="1" x14ac:dyDescent="0.25">
      <c r="A866" s="1">
        <v>58</v>
      </c>
      <c r="B866" s="4" t="s">
        <v>9</v>
      </c>
      <c r="C866" s="4"/>
      <c r="D866" s="4"/>
      <c r="E866" s="4" t="s">
        <v>17</v>
      </c>
      <c r="F866" s="4"/>
      <c r="G866" s="4"/>
      <c r="H866" s="5" t="s">
        <v>1984</v>
      </c>
      <c r="I866" s="5"/>
      <c r="J866" s="5"/>
      <c r="K866" s="4" t="s">
        <v>12</v>
      </c>
      <c r="L866" s="4"/>
      <c r="M866" s="4"/>
      <c r="N866" s="4" t="s">
        <v>1985</v>
      </c>
      <c r="O866" s="4"/>
      <c r="P866" s="4"/>
      <c r="Q866" s="4" t="s">
        <v>367</v>
      </c>
      <c r="R866" s="4"/>
      <c r="S866" s="4"/>
      <c r="T866" s="6">
        <v>36641</v>
      </c>
      <c r="U866" s="6"/>
      <c r="V866" s="6"/>
      <c r="W866" s="4">
        <v>1</v>
      </c>
      <c r="X866" s="4"/>
      <c r="Y866" s="4"/>
      <c r="Z866" s="4" t="s">
        <v>16</v>
      </c>
      <c r="AA866" s="4"/>
      <c r="AB866" s="4"/>
    </row>
    <row r="867" spans="1:28" ht="60" customHeight="1" x14ac:dyDescent="0.25">
      <c r="A867" s="1">
        <v>59</v>
      </c>
      <c r="B867" s="4" t="s">
        <v>9</v>
      </c>
      <c r="C867" s="4"/>
      <c r="D867" s="4"/>
      <c r="E867" s="4" t="s">
        <v>17</v>
      </c>
      <c r="F867" s="4"/>
      <c r="G867" s="4"/>
      <c r="H867" s="5" t="s">
        <v>1986</v>
      </c>
      <c r="I867" s="5"/>
      <c r="J867" s="5"/>
      <c r="K867" s="4" t="s">
        <v>12</v>
      </c>
      <c r="L867" s="4"/>
      <c r="M867" s="4"/>
      <c r="N867" s="4" t="s">
        <v>1987</v>
      </c>
      <c r="O867" s="4"/>
      <c r="P867" s="4"/>
      <c r="Q867" s="4" t="s">
        <v>1988</v>
      </c>
      <c r="R867" s="4"/>
      <c r="S867" s="4"/>
      <c r="T867" s="6">
        <v>36574</v>
      </c>
      <c r="U867" s="6"/>
      <c r="V867" s="6"/>
      <c r="W867" s="4">
        <v>1</v>
      </c>
      <c r="X867" s="4"/>
      <c r="Y867" s="4"/>
      <c r="Z867" s="4" t="s">
        <v>16</v>
      </c>
      <c r="AA867" s="4"/>
      <c r="AB867" s="4"/>
    </row>
    <row r="868" spans="1:28" ht="60" customHeight="1" x14ac:dyDescent="0.25">
      <c r="A868" s="1">
        <v>60</v>
      </c>
      <c r="B868" s="4" t="s">
        <v>9</v>
      </c>
      <c r="C868" s="4"/>
      <c r="D868" s="4"/>
      <c r="E868" s="4" t="s">
        <v>10</v>
      </c>
      <c r="F868" s="4"/>
      <c r="G868" s="4"/>
      <c r="H868" s="5" t="s">
        <v>1989</v>
      </c>
      <c r="I868" s="5"/>
      <c r="J868" s="5"/>
      <c r="K868" s="4" t="s">
        <v>12</v>
      </c>
      <c r="L868" s="4"/>
      <c r="M868" s="4"/>
      <c r="N868" s="4" t="s">
        <v>1990</v>
      </c>
      <c r="O868" s="4"/>
      <c r="P868" s="4"/>
      <c r="Q868" s="4" t="s">
        <v>1991</v>
      </c>
      <c r="R868" s="4"/>
      <c r="S868" s="4"/>
      <c r="T868" s="4" t="s">
        <v>1970</v>
      </c>
      <c r="U868" s="4"/>
      <c r="V868" s="4"/>
    </row>
    <row r="870" spans="1:28" ht="30" customHeight="1" x14ac:dyDescent="0.25">
      <c r="A870" s="1"/>
      <c r="B870" s="4" t="s">
        <v>0</v>
      </c>
      <c r="C870" s="4"/>
      <c r="D870" s="1"/>
      <c r="E870" s="4" t="s">
        <v>1</v>
      </c>
      <c r="F870" s="4"/>
      <c r="G870" s="1"/>
      <c r="H870" s="4" t="s">
        <v>2</v>
      </c>
      <c r="I870" s="4"/>
      <c r="J870" s="1"/>
      <c r="K870" s="4" t="s">
        <v>3</v>
      </c>
      <c r="L870" s="4"/>
      <c r="M870" s="1"/>
      <c r="N870" s="4" t="s">
        <v>4</v>
      </c>
      <c r="O870" s="4"/>
      <c r="P870" s="1"/>
      <c r="Q870" s="4" t="s">
        <v>5</v>
      </c>
      <c r="R870" s="4"/>
      <c r="S870" s="1"/>
      <c r="T870" s="4" t="s">
        <v>6</v>
      </c>
      <c r="U870" s="4"/>
      <c r="V870" s="1"/>
      <c r="W870" s="4" t="s">
        <v>7</v>
      </c>
      <c r="X870" s="4"/>
      <c r="Y870" s="1"/>
      <c r="Z870" s="4" t="s">
        <v>8</v>
      </c>
      <c r="AA870" s="4"/>
      <c r="AB870" s="1"/>
    </row>
    <row r="871" spans="1:28" ht="60" customHeight="1" x14ac:dyDescent="0.25">
      <c r="A871" s="1">
        <v>61</v>
      </c>
      <c r="B871" s="4" t="s">
        <v>9</v>
      </c>
      <c r="C871" s="4"/>
      <c r="D871" s="4"/>
      <c r="E871" s="4" t="s">
        <v>10</v>
      </c>
      <c r="F871" s="4"/>
      <c r="G871" s="4"/>
      <c r="H871" s="5" t="s">
        <v>1992</v>
      </c>
      <c r="I871" s="5"/>
      <c r="J871" s="5"/>
      <c r="K871" s="4" t="s">
        <v>12</v>
      </c>
      <c r="L871" s="4"/>
      <c r="M871" s="4"/>
      <c r="N871" s="4" t="s">
        <v>1993</v>
      </c>
      <c r="O871" s="4"/>
      <c r="P871" s="4"/>
      <c r="Q871" s="4" t="s">
        <v>31</v>
      </c>
      <c r="R871" s="4"/>
      <c r="S871" s="4"/>
      <c r="T871" s="4" t="s">
        <v>1970</v>
      </c>
      <c r="U871" s="4"/>
      <c r="V871" s="4"/>
      <c r="W871" s="4">
        <v>1</v>
      </c>
      <c r="X871" s="4"/>
      <c r="Y871" s="4"/>
      <c r="Z871" s="4" t="s">
        <v>16</v>
      </c>
      <c r="AA871" s="4"/>
      <c r="AB871" s="4"/>
    </row>
    <row r="872" spans="1:28" ht="60" customHeight="1" x14ac:dyDescent="0.25">
      <c r="A872" s="1">
        <v>62</v>
      </c>
      <c r="B872" s="4" t="s">
        <v>9</v>
      </c>
      <c r="C872" s="4"/>
      <c r="D872" s="4"/>
      <c r="E872" s="4" t="s">
        <v>17</v>
      </c>
      <c r="F872" s="4"/>
      <c r="G872" s="4"/>
      <c r="H872" s="5" t="s">
        <v>1994</v>
      </c>
      <c r="I872" s="5"/>
      <c r="J872" s="5"/>
      <c r="K872" s="4" t="s">
        <v>12</v>
      </c>
      <c r="L872" s="4"/>
      <c r="M872" s="4"/>
      <c r="N872" s="4" t="s">
        <v>1995</v>
      </c>
      <c r="O872" s="4"/>
      <c r="P872" s="4"/>
      <c r="Q872" s="4" t="s">
        <v>1316</v>
      </c>
      <c r="R872" s="4"/>
      <c r="S872" s="4"/>
      <c r="T872" s="6">
        <v>36578</v>
      </c>
      <c r="U872" s="6"/>
      <c r="V872" s="6"/>
      <c r="W872" s="4">
        <v>1</v>
      </c>
      <c r="X872" s="4"/>
      <c r="Y872" s="4"/>
      <c r="Z872" s="4" t="s">
        <v>16</v>
      </c>
      <c r="AA872" s="4"/>
      <c r="AB872" s="4"/>
    </row>
    <row r="873" spans="1:28" ht="75" customHeight="1" x14ac:dyDescent="0.25">
      <c r="A873" s="1">
        <v>63</v>
      </c>
      <c r="B873" s="4" t="s">
        <v>9</v>
      </c>
      <c r="C873" s="4"/>
      <c r="D873" s="4"/>
      <c r="E873" s="4" t="s">
        <v>17</v>
      </c>
      <c r="F873" s="4"/>
      <c r="G873" s="4"/>
      <c r="H873" s="5" t="s">
        <v>1996</v>
      </c>
      <c r="I873" s="5"/>
      <c r="J873" s="5"/>
      <c r="K873" s="4" t="s">
        <v>12</v>
      </c>
      <c r="L873" s="4"/>
      <c r="M873" s="4"/>
      <c r="N873" s="4" t="s">
        <v>1997</v>
      </c>
      <c r="O873" s="4"/>
      <c r="P873" s="4"/>
      <c r="Q873" s="4" t="s">
        <v>1998</v>
      </c>
      <c r="R873" s="4"/>
      <c r="S873" s="4"/>
      <c r="T873" s="6">
        <v>36763</v>
      </c>
      <c r="U873" s="6"/>
      <c r="V873" s="6"/>
      <c r="W873" s="4">
        <v>1</v>
      </c>
      <c r="X873" s="4"/>
      <c r="Y873" s="4"/>
      <c r="Z873" s="4" t="s">
        <v>16</v>
      </c>
      <c r="AA873" s="4"/>
      <c r="AB873" s="4"/>
    </row>
    <row r="874" spans="1:28" ht="60" customHeight="1" x14ac:dyDescent="0.25">
      <c r="A874" s="1">
        <v>64</v>
      </c>
      <c r="B874" s="4" t="s">
        <v>9</v>
      </c>
      <c r="C874" s="4"/>
      <c r="D874" s="4"/>
      <c r="E874" s="4" t="s">
        <v>17</v>
      </c>
      <c r="F874" s="4"/>
      <c r="G874" s="4"/>
      <c r="H874" s="5" t="s">
        <v>1999</v>
      </c>
      <c r="I874" s="5"/>
      <c r="J874" s="5"/>
      <c r="K874" s="4" t="s">
        <v>12</v>
      </c>
      <c r="L874" s="4"/>
      <c r="M874" s="4"/>
      <c r="N874" s="4" t="s">
        <v>2000</v>
      </c>
      <c r="O874" s="4"/>
      <c r="P874" s="4"/>
      <c r="Q874" s="4" t="s">
        <v>1316</v>
      </c>
      <c r="R874" s="4"/>
      <c r="S874" s="4"/>
      <c r="T874" s="6">
        <v>36578</v>
      </c>
      <c r="U874" s="6"/>
      <c r="V874" s="6"/>
      <c r="W874" s="4">
        <v>1</v>
      </c>
      <c r="X874" s="4"/>
      <c r="Y874" s="4"/>
      <c r="Z874" s="4" t="s">
        <v>16</v>
      </c>
      <c r="AA874" s="4"/>
      <c r="AB874" s="4"/>
    </row>
    <row r="875" spans="1:28" ht="60" customHeight="1" x14ac:dyDescent="0.25">
      <c r="A875" s="1">
        <v>65</v>
      </c>
      <c r="B875" s="4" t="s">
        <v>9</v>
      </c>
      <c r="C875" s="4"/>
      <c r="D875" s="4"/>
      <c r="E875" s="4" t="s">
        <v>10</v>
      </c>
      <c r="F875" s="4"/>
      <c r="G875" s="4"/>
      <c r="H875" s="5" t="s">
        <v>2001</v>
      </c>
      <c r="I875" s="5"/>
      <c r="J875" s="5"/>
      <c r="K875" s="4" t="s">
        <v>12</v>
      </c>
      <c r="L875" s="4"/>
      <c r="M875" s="4"/>
      <c r="N875" s="4" t="s">
        <v>2002</v>
      </c>
      <c r="O875" s="4"/>
      <c r="P875" s="4"/>
      <c r="Q875" s="4" t="s">
        <v>1345</v>
      </c>
      <c r="R875" s="4"/>
      <c r="S875" s="4"/>
      <c r="T875" s="4" t="s">
        <v>1970</v>
      </c>
      <c r="U875" s="4"/>
      <c r="V875" s="4"/>
      <c r="W875" s="4">
        <v>1</v>
      </c>
      <c r="X875" s="4"/>
      <c r="Y875" s="4"/>
      <c r="Z875" s="4" t="s">
        <v>16</v>
      </c>
      <c r="AA875" s="4"/>
      <c r="AB875" s="4"/>
    </row>
    <row r="876" spans="1:28" ht="60" customHeight="1" x14ac:dyDescent="0.25">
      <c r="A876" s="1">
        <v>66</v>
      </c>
      <c r="B876" s="4" t="s">
        <v>9</v>
      </c>
      <c r="C876" s="4"/>
      <c r="D876" s="4"/>
      <c r="E876" s="4" t="s">
        <v>10</v>
      </c>
      <c r="F876" s="4"/>
      <c r="G876" s="4"/>
      <c r="H876" s="5" t="s">
        <v>2003</v>
      </c>
      <c r="I876" s="5"/>
      <c r="J876" s="5"/>
      <c r="K876" s="4" t="s">
        <v>12</v>
      </c>
      <c r="L876" s="4"/>
      <c r="M876" s="4"/>
      <c r="N876" s="4" t="s">
        <v>2004</v>
      </c>
      <c r="O876" s="4"/>
      <c r="P876" s="4"/>
      <c r="Q876" s="4" t="s">
        <v>390</v>
      </c>
      <c r="R876" s="4"/>
      <c r="S876" s="4"/>
      <c r="T876" s="4" t="s">
        <v>1970</v>
      </c>
      <c r="U876" s="4"/>
      <c r="V876" s="4"/>
      <c r="W876" s="4">
        <v>1</v>
      </c>
      <c r="X876" s="4"/>
      <c r="Y876" s="4"/>
      <c r="Z876" s="4" t="s">
        <v>16</v>
      </c>
      <c r="AA876" s="4"/>
      <c r="AB876" s="4"/>
    </row>
    <row r="877" spans="1:28" ht="60" customHeight="1" x14ac:dyDescent="0.25">
      <c r="A877" s="1">
        <v>67</v>
      </c>
      <c r="B877" s="4" t="s">
        <v>9</v>
      </c>
      <c r="C877" s="4"/>
      <c r="D877" s="4"/>
      <c r="E877" s="4" t="s">
        <v>17</v>
      </c>
      <c r="F877" s="4"/>
      <c r="G877" s="4"/>
      <c r="H877" s="5" t="s">
        <v>2005</v>
      </c>
      <c r="I877" s="5"/>
      <c r="J877" s="5"/>
      <c r="K877" s="4" t="s">
        <v>12</v>
      </c>
      <c r="L877" s="4"/>
      <c r="M877" s="4"/>
      <c r="N877" s="4" t="s">
        <v>2006</v>
      </c>
      <c r="O877" s="4"/>
      <c r="P877" s="4"/>
      <c r="Q877" s="4" t="s">
        <v>1024</v>
      </c>
      <c r="R877" s="4"/>
      <c r="S877" s="4"/>
      <c r="T877" s="6">
        <v>36607</v>
      </c>
      <c r="U877" s="6"/>
      <c r="V877" s="6"/>
      <c r="W877" s="4">
        <v>1</v>
      </c>
      <c r="X877" s="4"/>
      <c r="Y877" s="4"/>
      <c r="Z877" s="4" t="s">
        <v>16</v>
      </c>
      <c r="AA877" s="4"/>
      <c r="AB877" s="4"/>
    </row>
    <row r="878" spans="1:28" ht="60" customHeight="1" x14ac:dyDescent="0.25">
      <c r="A878" s="1">
        <v>68</v>
      </c>
      <c r="B878" s="4" t="s">
        <v>9</v>
      </c>
      <c r="C878" s="4"/>
      <c r="D878" s="4"/>
      <c r="E878" s="4" t="s">
        <v>10</v>
      </c>
      <c r="F878" s="4"/>
      <c r="G878" s="4"/>
      <c r="H878" s="5" t="s">
        <v>2007</v>
      </c>
      <c r="I878" s="5"/>
      <c r="J878" s="5"/>
      <c r="K878" s="4" t="s">
        <v>12</v>
      </c>
      <c r="L878" s="4"/>
      <c r="M878" s="4"/>
      <c r="N878" s="4" t="s">
        <v>2008</v>
      </c>
      <c r="O878" s="4"/>
      <c r="P878" s="4"/>
      <c r="Q878" s="4" t="s">
        <v>1038</v>
      </c>
      <c r="R878" s="4"/>
      <c r="S878" s="4"/>
      <c r="T878" s="4" t="s">
        <v>1970</v>
      </c>
      <c r="U878" s="4"/>
      <c r="V878" s="4"/>
      <c r="W878" s="4">
        <v>1</v>
      </c>
      <c r="X878" s="4"/>
      <c r="Y878" s="4"/>
      <c r="Z878" s="4" t="s">
        <v>16</v>
      </c>
      <c r="AA878" s="4"/>
      <c r="AB878" s="4"/>
    </row>
    <row r="879" spans="1:28" ht="60" customHeight="1" x14ac:dyDescent="0.25">
      <c r="A879" s="1">
        <v>69</v>
      </c>
      <c r="B879" s="4" t="s">
        <v>9</v>
      </c>
      <c r="C879" s="4"/>
      <c r="D879" s="4"/>
      <c r="E879" s="4" t="s">
        <v>17</v>
      </c>
      <c r="F879" s="4"/>
      <c r="G879" s="4"/>
      <c r="H879" s="5" t="s">
        <v>2009</v>
      </c>
      <c r="I879" s="5"/>
      <c r="J879" s="5"/>
      <c r="K879" s="4" t="s">
        <v>12</v>
      </c>
      <c r="L879" s="4"/>
      <c r="M879" s="4"/>
      <c r="N879" s="4" t="s">
        <v>2010</v>
      </c>
      <c r="O879" s="4"/>
      <c r="P879" s="4"/>
      <c r="Q879" s="4" t="s">
        <v>1038</v>
      </c>
      <c r="R879" s="4"/>
      <c r="S879" s="4"/>
      <c r="T879" s="6">
        <v>36547</v>
      </c>
      <c r="U879" s="6"/>
      <c r="V879" s="6"/>
      <c r="W879" s="4">
        <v>1</v>
      </c>
      <c r="X879" s="4"/>
      <c r="Y879" s="4"/>
      <c r="Z879" s="4" t="s">
        <v>16</v>
      </c>
      <c r="AA879" s="4"/>
      <c r="AB879" s="4"/>
    </row>
    <row r="880" spans="1:28" ht="60" customHeight="1" x14ac:dyDescent="0.25">
      <c r="A880" s="1">
        <v>70</v>
      </c>
      <c r="B880" s="4" t="s">
        <v>9</v>
      </c>
      <c r="C880" s="4"/>
      <c r="D880" s="4"/>
      <c r="E880" s="4" t="s">
        <v>10</v>
      </c>
      <c r="F880" s="4"/>
      <c r="G880" s="4"/>
      <c r="H880" s="5" t="s">
        <v>2011</v>
      </c>
      <c r="I880" s="5"/>
      <c r="J880" s="5"/>
      <c r="K880" s="4" t="s">
        <v>12</v>
      </c>
      <c r="L880" s="4"/>
      <c r="M880" s="4"/>
      <c r="N880" s="4" t="s">
        <v>2012</v>
      </c>
      <c r="O880" s="4"/>
      <c r="P880" s="4"/>
      <c r="Q880" s="4" t="s">
        <v>2013</v>
      </c>
      <c r="R880" s="4"/>
      <c r="S880" s="4"/>
      <c r="T880" s="4" t="s">
        <v>1970</v>
      </c>
      <c r="U880" s="4"/>
      <c r="V880" s="4"/>
      <c r="W880" s="4">
        <v>1</v>
      </c>
      <c r="X880" s="4"/>
      <c r="Y880" s="4"/>
      <c r="Z880" s="4" t="s">
        <v>16</v>
      </c>
      <c r="AA880" s="4"/>
      <c r="AB880" s="4"/>
    </row>
    <row r="881" spans="1:31" ht="60" customHeight="1" x14ac:dyDescent="0.25">
      <c r="A881" s="1">
        <v>71</v>
      </c>
      <c r="B881" s="4" t="s">
        <v>9</v>
      </c>
      <c r="C881" s="4"/>
      <c r="D881" s="4"/>
      <c r="E881" s="4" t="s">
        <v>17</v>
      </c>
      <c r="F881" s="4"/>
      <c r="G881" s="4"/>
      <c r="H881" s="5" t="s">
        <v>2014</v>
      </c>
      <c r="I881" s="5"/>
      <c r="J881" s="5"/>
      <c r="K881" s="4" t="s">
        <v>12</v>
      </c>
      <c r="L881" s="4"/>
      <c r="M881" s="4"/>
      <c r="N881" s="4" t="s">
        <v>2015</v>
      </c>
      <c r="O881" s="4"/>
      <c r="P881" s="4"/>
      <c r="Q881" s="4" t="s">
        <v>2016</v>
      </c>
      <c r="R881" s="4"/>
      <c r="S881" s="4"/>
      <c r="T881" s="6">
        <v>36699</v>
      </c>
      <c r="U881" s="6"/>
      <c r="V881" s="6"/>
      <c r="W881" s="4">
        <v>1</v>
      </c>
      <c r="X881" s="4"/>
      <c r="Y881" s="4"/>
      <c r="Z881" s="4" t="s">
        <v>16</v>
      </c>
      <c r="AA881" s="4"/>
      <c r="AB881" s="4"/>
    </row>
    <row r="882" spans="1:31" ht="60" customHeight="1" x14ac:dyDescent="0.25">
      <c r="A882" s="1">
        <v>72</v>
      </c>
      <c r="B882" s="4" t="s">
        <v>9</v>
      </c>
      <c r="C882" s="4"/>
      <c r="D882" s="4"/>
      <c r="E882" s="4" t="s">
        <v>10</v>
      </c>
      <c r="F882" s="4"/>
      <c r="G882" s="4"/>
      <c r="H882" s="5" t="s">
        <v>2017</v>
      </c>
      <c r="I882" s="5"/>
      <c r="J882" s="5"/>
      <c r="K882" s="4" t="s">
        <v>12</v>
      </c>
      <c r="L882" s="4"/>
      <c r="M882" s="4"/>
      <c r="N882" s="4" t="s">
        <v>2018</v>
      </c>
      <c r="O882" s="4"/>
      <c r="P882" s="4"/>
      <c r="Q882" s="4" t="s">
        <v>2019</v>
      </c>
      <c r="R882" s="4"/>
      <c r="S882" s="4"/>
      <c r="T882" s="4" t="s">
        <v>1970</v>
      </c>
      <c r="U882" s="4"/>
      <c r="V882" s="4"/>
      <c r="W882" s="4">
        <v>1</v>
      </c>
      <c r="X882" s="4"/>
      <c r="Y882" s="4"/>
      <c r="Z882" s="4" t="s">
        <v>16</v>
      </c>
      <c r="AA882" s="4"/>
      <c r="AB882" s="4"/>
    </row>
    <row r="883" spans="1:31" ht="60" customHeight="1" x14ac:dyDescent="0.25">
      <c r="A883" s="1">
        <v>73</v>
      </c>
      <c r="B883" s="4" t="s">
        <v>9</v>
      </c>
      <c r="C883" s="4"/>
      <c r="D883" s="4"/>
      <c r="E883" s="4" t="s">
        <v>17</v>
      </c>
      <c r="F883" s="4"/>
      <c r="G883" s="4"/>
      <c r="H883" s="5" t="s">
        <v>2020</v>
      </c>
      <c r="I883" s="5"/>
      <c r="J883" s="5"/>
      <c r="K883" s="4" t="s">
        <v>12</v>
      </c>
      <c r="L883" s="4"/>
      <c r="M883" s="4"/>
      <c r="N883" s="4" t="s">
        <v>2021</v>
      </c>
      <c r="O883" s="4"/>
      <c r="P883" s="4"/>
      <c r="Q883" s="4" t="s">
        <v>2022</v>
      </c>
      <c r="R883" s="4"/>
      <c r="S883" s="4"/>
      <c r="T883" s="6">
        <v>36547</v>
      </c>
      <c r="U883" s="6"/>
      <c r="V883" s="6"/>
      <c r="W883" s="4">
        <v>1</v>
      </c>
      <c r="X883" s="4"/>
      <c r="Y883" s="4"/>
      <c r="Z883" s="4" t="s">
        <v>16</v>
      </c>
      <c r="AA883" s="4"/>
      <c r="AB883" s="4"/>
    </row>
    <row r="884" spans="1:31" ht="60" customHeight="1" x14ac:dyDescent="0.25">
      <c r="A884" s="1">
        <v>74</v>
      </c>
      <c r="B884" s="4" t="s">
        <v>9</v>
      </c>
      <c r="C884" s="4"/>
      <c r="D884" s="4"/>
      <c r="E884" s="4" t="s">
        <v>10</v>
      </c>
      <c r="F884" s="4"/>
      <c r="G884" s="4"/>
      <c r="H884" s="5" t="s">
        <v>2023</v>
      </c>
      <c r="I884" s="5"/>
      <c r="J884" s="5"/>
      <c r="K884" s="4" t="s">
        <v>12</v>
      </c>
      <c r="L884" s="4"/>
      <c r="M884" s="4"/>
      <c r="N884" s="4" t="s">
        <v>2024</v>
      </c>
      <c r="O884" s="4"/>
      <c r="P884" s="4"/>
      <c r="Q884" s="4" t="s">
        <v>2025</v>
      </c>
      <c r="R884" s="4"/>
      <c r="S884" s="4"/>
      <c r="T884" s="4" t="s">
        <v>1970</v>
      </c>
      <c r="U884" s="4"/>
      <c r="V884" s="4"/>
      <c r="W884" s="4">
        <v>1</v>
      </c>
      <c r="X884" s="4"/>
      <c r="Y884" s="4"/>
      <c r="Z884" s="4" t="s">
        <v>16</v>
      </c>
      <c r="AA884" s="4"/>
      <c r="AB884" s="4"/>
    </row>
    <row r="885" spans="1:31" ht="60" customHeight="1" x14ac:dyDescent="0.25">
      <c r="A885" s="1">
        <v>75</v>
      </c>
      <c r="B885" s="4" t="s">
        <v>9</v>
      </c>
      <c r="C885" s="4"/>
      <c r="D885" s="4"/>
      <c r="E885" s="4" t="s">
        <v>10</v>
      </c>
      <c r="F885" s="4"/>
      <c r="G885" s="4"/>
      <c r="H885" s="5" t="s">
        <v>2026</v>
      </c>
      <c r="I885" s="5"/>
      <c r="J885" s="5"/>
      <c r="K885" s="4" t="s">
        <v>12</v>
      </c>
      <c r="L885" s="4"/>
      <c r="M885" s="4"/>
      <c r="N885" s="4" t="s">
        <v>2027</v>
      </c>
      <c r="O885" s="4"/>
      <c r="P885" s="4"/>
      <c r="Q885" s="4" t="s">
        <v>2019</v>
      </c>
      <c r="R885" s="4"/>
      <c r="S885" s="4"/>
      <c r="T885" s="4" t="s">
        <v>1970</v>
      </c>
      <c r="U885" s="4"/>
      <c r="V885" s="4"/>
      <c r="W885" s="4">
        <v>1</v>
      </c>
      <c r="X885" s="4"/>
      <c r="Y885" s="4"/>
      <c r="Z885" s="4" t="s">
        <v>16</v>
      </c>
      <c r="AA885" s="4"/>
      <c r="AB885" s="4"/>
    </row>
    <row r="886" spans="1:31" ht="60" customHeight="1" x14ac:dyDescent="0.25">
      <c r="A886" s="1">
        <v>76</v>
      </c>
      <c r="B886" s="4" t="s">
        <v>9</v>
      </c>
      <c r="C886" s="4"/>
      <c r="D886" s="4"/>
      <c r="E886" s="4" t="s">
        <v>10</v>
      </c>
      <c r="F886" s="4"/>
      <c r="G886" s="4"/>
      <c r="H886" s="5" t="s">
        <v>2028</v>
      </c>
      <c r="I886" s="5"/>
      <c r="J886" s="5"/>
      <c r="K886" s="4" t="s">
        <v>12</v>
      </c>
      <c r="L886" s="4"/>
      <c r="M886" s="4"/>
      <c r="N886" s="4" t="s">
        <v>2029</v>
      </c>
      <c r="O886" s="4"/>
      <c r="P886" s="4"/>
      <c r="Q886" s="4" t="s">
        <v>2030</v>
      </c>
      <c r="R886" s="4"/>
      <c r="S886" s="4"/>
      <c r="T886" s="4" t="s">
        <v>1970</v>
      </c>
      <c r="U886" s="4"/>
      <c r="V886" s="4"/>
      <c r="W886" s="4">
        <v>1</v>
      </c>
      <c r="X886" s="4"/>
      <c r="Y886" s="4"/>
      <c r="Z886" s="4" t="s">
        <v>16</v>
      </c>
      <c r="AA886" s="4"/>
      <c r="AB886" s="4"/>
    </row>
    <row r="887" spans="1:31" ht="90" customHeight="1" x14ac:dyDescent="0.25">
      <c r="A887" s="1">
        <v>77</v>
      </c>
      <c r="B887" s="4" t="s">
        <v>9</v>
      </c>
      <c r="C887" s="4"/>
      <c r="D887" s="4"/>
      <c r="E887" s="4" t="s">
        <v>17</v>
      </c>
      <c r="F887" s="4"/>
      <c r="G887" s="4"/>
      <c r="H887" s="5" t="s">
        <v>2031</v>
      </c>
      <c r="I887" s="5"/>
      <c r="J887" s="5"/>
      <c r="K887" s="4" t="s">
        <v>12</v>
      </c>
      <c r="L887" s="4"/>
      <c r="M887" s="4"/>
      <c r="N887" s="4" t="s">
        <v>2032</v>
      </c>
      <c r="O887" s="4"/>
      <c r="P887" s="4"/>
      <c r="Q887" s="4" t="s">
        <v>2033</v>
      </c>
      <c r="R887" s="4"/>
      <c r="S887" s="4"/>
      <c r="T887" s="4" t="s">
        <v>644</v>
      </c>
      <c r="U887" s="4"/>
      <c r="V887" s="4"/>
      <c r="W887" s="4">
        <v>1</v>
      </c>
      <c r="X887" s="4"/>
      <c r="Y887" s="4"/>
      <c r="Z887" s="4" t="s">
        <v>16</v>
      </c>
      <c r="AA887" s="4"/>
      <c r="AB887" s="4"/>
    </row>
    <row r="888" spans="1:31" ht="90" customHeight="1" x14ac:dyDescent="0.25">
      <c r="A888" s="1">
        <v>78</v>
      </c>
      <c r="B888" s="4" t="s">
        <v>9</v>
      </c>
      <c r="C888" s="4"/>
      <c r="D888" s="4"/>
      <c r="E888" s="4" t="s">
        <v>17</v>
      </c>
      <c r="F888" s="4"/>
      <c r="G888" s="4"/>
      <c r="H888" s="5" t="s">
        <v>2034</v>
      </c>
      <c r="I888" s="5"/>
      <c r="J888" s="5"/>
      <c r="K888" s="4" t="s">
        <v>12</v>
      </c>
      <c r="L888" s="4"/>
      <c r="M888" s="4"/>
      <c r="N888" s="4" t="s">
        <v>2035</v>
      </c>
      <c r="O888" s="4"/>
      <c r="P888" s="4"/>
      <c r="Q888" s="4" t="s">
        <v>2036</v>
      </c>
      <c r="R888" s="4"/>
      <c r="S888" s="4"/>
      <c r="T888" s="4" t="s">
        <v>383</v>
      </c>
      <c r="U888" s="4"/>
      <c r="V888" s="4"/>
      <c r="W888" s="4">
        <v>1</v>
      </c>
      <c r="X888" s="4"/>
      <c r="Y888" s="4"/>
      <c r="Z888" s="4" t="s">
        <v>16</v>
      </c>
      <c r="AA888" s="4"/>
      <c r="AB888" s="4"/>
    </row>
    <row r="889" spans="1:31" ht="60" customHeight="1" x14ac:dyDescent="0.25">
      <c r="A889" s="1">
        <v>79</v>
      </c>
      <c r="B889" s="4" t="s">
        <v>9</v>
      </c>
      <c r="C889" s="4"/>
      <c r="D889" s="4"/>
      <c r="E889" s="4" t="s">
        <v>17</v>
      </c>
      <c r="F889" s="4"/>
      <c r="G889" s="4"/>
      <c r="H889" s="5" t="s">
        <v>2037</v>
      </c>
      <c r="I889" s="5"/>
      <c r="J889" s="5"/>
      <c r="K889" s="4" t="s">
        <v>12</v>
      </c>
      <c r="L889" s="4"/>
      <c r="M889" s="4"/>
      <c r="N889" s="5" t="s">
        <v>2038</v>
      </c>
      <c r="O889" s="5"/>
      <c r="P889" s="5"/>
      <c r="Q889" s="4" t="s">
        <v>2039</v>
      </c>
      <c r="R889" s="4"/>
      <c r="S889" s="4"/>
      <c r="T889" s="6">
        <v>36636</v>
      </c>
      <c r="U889" s="6"/>
      <c r="V889" s="6"/>
      <c r="W889" s="4">
        <v>3</v>
      </c>
      <c r="X889" s="4"/>
      <c r="Y889" s="4"/>
      <c r="Z889" s="4" t="s">
        <v>16</v>
      </c>
      <c r="AA889" s="4"/>
      <c r="AB889" s="4"/>
    </row>
    <row r="890" spans="1:31" ht="60" customHeight="1" x14ac:dyDescent="0.25">
      <c r="A890" s="1">
        <v>80</v>
      </c>
      <c r="B890" s="4" t="s">
        <v>9</v>
      </c>
      <c r="C890" s="4"/>
      <c r="D890" s="4"/>
      <c r="E890" s="4" t="s">
        <v>17</v>
      </c>
      <c r="F890" s="4"/>
      <c r="G890" s="4"/>
      <c r="H890" s="5" t="s">
        <v>2040</v>
      </c>
      <c r="I890" s="5"/>
      <c r="J890" s="5"/>
      <c r="K890" s="4" t="s">
        <v>12</v>
      </c>
      <c r="L890" s="4"/>
      <c r="M890" s="4"/>
      <c r="N890" s="5" t="s">
        <v>2041</v>
      </c>
      <c r="O890" s="5"/>
      <c r="P890" s="5"/>
      <c r="Q890" s="4" t="s">
        <v>2042</v>
      </c>
      <c r="R890" s="4"/>
      <c r="S890" s="4"/>
      <c r="T890" s="4" t="s">
        <v>603</v>
      </c>
      <c r="U890" s="4"/>
      <c r="V890" s="4"/>
      <c r="AD890">
        <v>0</v>
      </c>
      <c r="AE890">
        <v>2</v>
      </c>
    </row>
    <row r="892" spans="1:31" ht="30" customHeight="1" x14ac:dyDescent="0.25">
      <c r="A892" s="1"/>
      <c r="B892" s="4" t="s">
        <v>0</v>
      </c>
      <c r="C892" s="4"/>
      <c r="D892" s="1"/>
      <c r="E892" s="4" t="s">
        <v>1</v>
      </c>
      <c r="F892" s="4"/>
      <c r="G892" s="1"/>
      <c r="H892" s="4" t="s">
        <v>2</v>
      </c>
      <c r="I892" s="4"/>
      <c r="J892" s="1"/>
      <c r="K892" s="4" t="s">
        <v>3</v>
      </c>
      <c r="L892" s="4"/>
      <c r="M892" s="1"/>
      <c r="N892" s="4" t="s">
        <v>4</v>
      </c>
      <c r="O892" s="4"/>
      <c r="P892" s="1"/>
      <c r="Q892" s="4" t="s">
        <v>5</v>
      </c>
      <c r="R892" s="4"/>
      <c r="S892" s="1"/>
      <c r="T892" s="4" t="s">
        <v>6</v>
      </c>
      <c r="U892" s="4"/>
      <c r="V892" s="1"/>
      <c r="W892" s="4" t="s">
        <v>7</v>
      </c>
      <c r="X892" s="4"/>
      <c r="Y892" s="1"/>
      <c r="Z892" s="4" t="s">
        <v>8</v>
      </c>
      <c r="AA892" s="4"/>
      <c r="AB892" s="1"/>
    </row>
    <row r="893" spans="1:31" ht="90" customHeight="1" x14ac:dyDescent="0.25">
      <c r="A893" s="1">
        <v>81</v>
      </c>
      <c r="B893" s="4" t="s">
        <v>9</v>
      </c>
      <c r="C893" s="4"/>
      <c r="D893" s="4"/>
      <c r="E893" s="4" t="s">
        <v>17</v>
      </c>
      <c r="F893" s="4"/>
      <c r="G893" s="4"/>
      <c r="H893" s="5" t="s">
        <v>2043</v>
      </c>
      <c r="I893" s="5"/>
      <c r="J893" s="5"/>
      <c r="K893" s="4" t="s">
        <v>12</v>
      </c>
      <c r="L893" s="4"/>
      <c r="M893" s="4"/>
      <c r="N893" s="4" t="s">
        <v>2044</v>
      </c>
      <c r="O893" s="4"/>
      <c r="P893" s="4"/>
      <c r="Q893" s="4" t="s">
        <v>418</v>
      </c>
      <c r="R893" s="4"/>
      <c r="S893" s="4"/>
      <c r="T893" s="6">
        <v>36545</v>
      </c>
      <c r="U893" s="6"/>
      <c r="V893" s="6"/>
      <c r="W893" s="4">
        <v>1</v>
      </c>
      <c r="X893" s="4"/>
      <c r="Y893" s="4"/>
      <c r="Z893" s="4" t="s">
        <v>16</v>
      </c>
      <c r="AA893" s="4"/>
      <c r="AB893" s="4"/>
    </row>
    <row r="894" spans="1:31" ht="45" customHeight="1" x14ac:dyDescent="0.25">
      <c r="A894" s="1">
        <v>82</v>
      </c>
      <c r="B894" s="4" t="s">
        <v>9</v>
      </c>
      <c r="C894" s="4"/>
      <c r="D894" s="4"/>
      <c r="E894" s="4" t="s">
        <v>10</v>
      </c>
      <c r="F894" s="4"/>
      <c r="G894" s="4"/>
      <c r="H894" s="5" t="s">
        <v>2045</v>
      </c>
      <c r="I894" s="5"/>
      <c r="J894" s="5"/>
      <c r="K894" s="4" t="s">
        <v>12</v>
      </c>
      <c r="L894" s="4"/>
      <c r="M894" s="4"/>
      <c r="N894" s="4" t="s">
        <v>2046</v>
      </c>
      <c r="O894" s="4"/>
      <c r="P894" s="4"/>
      <c r="Q894" s="4" t="s">
        <v>1627</v>
      </c>
      <c r="R894" s="4"/>
      <c r="S894" s="4"/>
      <c r="T894" s="4" t="e">
        <f>-3 / 20 / 0</f>
        <v>#DIV/0!</v>
      </c>
      <c r="U894" s="4"/>
      <c r="V894" s="4"/>
      <c r="W894" s="4">
        <v>1</v>
      </c>
      <c r="X894" s="4"/>
      <c r="Y894" s="4"/>
      <c r="Z894" s="4" t="s">
        <v>16</v>
      </c>
      <c r="AA894" s="4"/>
      <c r="AB894" s="4"/>
    </row>
    <row r="895" spans="1:31" ht="45" customHeight="1" x14ac:dyDescent="0.25">
      <c r="A895" s="1">
        <v>83</v>
      </c>
      <c r="B895" s="4" t="s">
        <v>9</v>
      </c>
      <c r="C895" s="4"/>
      <c r="D895" s="4"/>
      <c r="E895" s="4" t="s">
        <v>10</v>
      </c>
      <c r="F895" s="4"/>
      <c r="G895" s="4"/>
      <c r="H895" s="5" t="s">
        <v>2047</v>
      </c>
      <c r="I895" s="5"/>
      <c r="J895" s="5"/>
      <c r="K895" s="4" t="s">
        <v>12</v>
      </c>
      <c r="L895" s="4"/>
      <c r="M895" s="4"/>
      <c r="N895" s="4" t="s">
        <v>2048</v>
      </c>
      <c r="O895" s="4"/>
      <c r="P895" s="4"/>
      <c r="Q895" s="4" t="s">
        <v>1643</v>
      </c>
      <c r="R895" s="4"/>
      <c r="S895" s="4"/>
      <c r="T895" s="4" t="e">
        <f>-1 / 20 / 0</f>
        <v>#DIV/0!</v>
      </c>
      <c r="U895" s="4"/>
      <c r="V895" s="4"/>
      <c r="W895" s="4">
        <v>1</v>
      </c>
      <c r="X895" s="4"/>
      <c r="Y895" s="4"/>
      <c r="Z895" s="4" t="s">
        <v>16</v>
      </c>
      <c r="AA895" s="4"/>
      <c r="AB895" s="4"/>
    </row>
    <row r="896" spans="1:31" ht="45" customHeight="1" x14ac:dyDescent="0.25">
      <c r="A896" s="1">
        <v>84</v>
      </c>
      <c r="B896" s="4" t="s">
        <v>9</v>
      </c>
      <c r="C896" s="4"/>
      <c r="D896" s="4"/>
      <c r="E896" s="4" t="s">
        <v>10</v>
      </c>
      <c r="F896" s="4"/>
      <c r="G896" s="4"/>
      <c r="H896" s="5" t="s">
        <v>2049</v>
      </c>
      <c r="I896" s="5"/>
      <c r="J896" s="5"/>
      <c r="K896" s="4" t="s">
        <v>12</v>
      </c>
      <c r="L896" s="4"/>
      <c r="M896" s="4"/>
      <c r="N896" s="4" t="s">
        <v>2050</v>
      </c>
      <c r="O896" s="4"/>
      <c r="P896" s="4"/>
      <c r="Q896" s="4" t="s">
        <v>2051</v>
      </c>
      <c r="R896" s="4"/>
      <c r="S896" s="4"/>
      <c r="T896" s="4" t="s">
        <v>311</v>
      </c>
      <c r="U896" s="4"/>
      <c r="V896" s="4"/>
      <c r="W896" s="4">
        <v>1</v>
      </c>
      <c r="X896" s="4"/>
      <c r="Y896" s="4"/>
      <c r="Z896" s="4" t="s">
        <v>16</v>
      </c>
      <c r="AA896" s="4"/>
      <c r="AB896" s="4"/>
    </row>
    <row r="897" spans="1:28" ht="45" customHeight="1" x14ac:dyDescent="0.25">
      <c r="A897" s="1">
        <v>85</v>
      </c>
      <c r="B897" s="4" t="s">
        <v>9</v>
      </c>
      <c r="C897" s="4"/>
      <c r="D897" s="4"/>
      <c r="E897" s="4" t="s">
        <v>10</v>
      </c>
      <c r="F897" s="4"/>
      <c r="G897" s="4"/>
      <c r="H897" s="5" t="s">
        <v>2052</v>
      </c>
      <c r="I897" s="5"/>
      <c r="J897" s="5"/>
      <c r="K897" s="4" t="s">
        <v>12</v>
      </c>
      <c r="L897" s="4"/>
      <c r="M897" s="4"/>
      <c r="N897" s="4" t="s">
        <v>2053</v>
      </c>
      <c r="O897" s="4"/>
      <c r="P897" s="4"/>
      <c r="Q897" s="4" t="s">
        <v>2054</v>
      </c>
      <c r="R897" s="4"/>
      <c r="S897" s="4"/>
      <c r="T897" s="4" t="e">
        <f>-1 / 20 / 0</f>
        <v>#DIV/0!</v>
      </c>
      <c r="U897" s="4"/>
      <c r="V897" s="4"/>
      <c r="W897" s="4">
        <v>1</v>
      </c>
      <c r="X897" s="4"/>
      <c r="Y897" s="4"/>
      <c r="Z897" s="4" t="s">
        <v>16</v>
      </c>
      <c r="AA897" s="4"/>
      <c r="AB897" s="4"/>
    </row>
    <row r="898" spans="1:28" ht="45" customHeight="1" x14ac:dyDescent="0.25">
      <c r="A898" s="1">
        <v>86</v>
      </c>
      <c r="B898" s="4" t="s">
        <v>9</v>
      </c>
      <c r="C898" s="4"/>
      <c r="D898" s="4"/>
      <c r="E898" s="4" t="s">
        <v>17</v>
      </c>
      <c r="F898" s="4"/>
      <c r="G898" s="4"/>
      <c r="H898" s="5" t="s">
        <v>2055</v>
      </c>
      <c r="I898" s="5"/>
      <c r="J898" s="5"/>
      <c r="K898" s="4" t="s">
        <v>12</v>
      </c>
      <c r="L898" s="4"/>
      <c r="M898" s="4"/>
      <c r="N898" s="4" t="s">
        <v>2056</v>
      </c>
      <c r="O898" s="4"/>
      <c r="P898" s="4"/>
      <c r="Q898" s="4" t="s">
        <v>2057</v>
      </c>
      <c r="R898" s="4"/>
      <c r="S898" s="4"/>
      <c r="T898" s="6">
        <v>36545</v>
      </c>
      <c r="U898" s="6"/>
      <c r="V898" s="6"/>
      <c r="W898" s="4">
        <v>1</v>
      </c>
      <c r="X898" s="4"/>
      <c r="Y898" s="4"/>
      <c r="Z898" s="4" t="s">
        <v>16</v>
      </c>
      <c r="AA898" s="4"/>
      <c r="AB898" s="4"/>
    </row>
    <row r="899" spans="1:28" ht="45" customHeight="1" x14ac:dyDescent="0.25">
      <c r="A899" s="1">
        <v>87</v>
      </c>
      <c r="B899" s="4" t="s">
        <v>9</v>
      </c>
      <c r="C899" s="4"/>
      <c r="D899" s="4"/>
      <c r="E899" s="4" t="s">
        <v>10</v>
      </c>
      <c r="F899" s="4"/>
      <c r="G899" s="4"/>
      <c r="H899" s="5" t="s">
        <v>2058</v>
      </c>
      <c r="I899" s="5"/>
      <c r="J899" s="5"/>
      <c r="K899" s="4" t="s">
        <v>12</v>
      </c>
      <c r="L899" s="4"/>
      <c r="M899" s="4"/>
      <c r="N899" s="4" t="s">
        <v>2059</v>
      </c>
      <c r="O899" s="4"/>
      <c r="P899" s="4"/>
      <c r="Q899" s="4" t="s">
        <v>2060</v>
      </c>
      <c r="R899" s="4"/>
      <c r="S899" s="4"/>
      <c r="T899" s="4" t="s">
        <v>311</v>
      </c>
      <c r="U899" s="4"/>
      <c r="V899" s="4"/>
      <c r="W899" s="4">
        <v>1</v>
      </c>
      <c r="X899" s="4"/>
      <c r="Y899" s="4"/>
      <c r="Z899" s="4" t="s">
        <v>16</v>
      </c>
      <c r="AA899" s="4"/>
      <c r="AB899" s="4"/>
    </row>
    <row r="900" spans="1:28" ht="45" customHeight="1" x14ac:dyDescent="0.25">
      <c r="A900" s="1">
        <v>88</v>
      </c>
      <c r="B900" s="4" t="s">
        <v>9</v>
      </c>
      <c r="C900" s="4"/>
      <c r="D900" s="4"/>
      <c r="E900" s="4" t="s">
        <v>17</v>
      </c>
      <c r="F900" s="4"/>
      <c r="G900" s="4"/>
      <c r="H900" s="5" t="s">
        <v>2061</v>
      </c>
      <c r="I900" s="5"/>
      <c r="J900" s="5"/>
      <c r="K900" s="4" t="s">
        <v>12</v>
      </c>
      <c r="L900" s="4"/>
      <c r="M900" s="4"/>
      <c r="N900" s="4" t="s">
        <v>2062</v>
      </c>
      <c r="O900" s="4"/>
      <c r="P900" s="4"/>
      <c r="Q900" s="4" t="s">
        <v>2016</v>
      </c>
      <c r="R900" s="4"/>
      <c r="S900" s="4"/>
      <c r="T900" s="6">
        <v>36545</v>
      </c>
      <c r="U900" s="6"/>
      <c r="V900" s="6"/>
      <c r="W900" s="4">
        <v>1</v>
      </c>
      <c r="X900" s="4"/>
      <c r="Y900" s="4"/>
      <c r="Z900" s="4" t="s">
        <v>16</v>
      </c>
      <c r="AA900" s="4"/>
      <c r="AB900" s="4"/>
    </row>
    <row r="901" spans="1:28" ht="75" customHeight="1" x14ac:dyDescent="0.25">
      <c r="A901" s="1">
        <v>89</v>
      </c>
      <c r="B901" s="4" t="s">
        <v>9</v>
      </c>
      <c r="C901" s="4"/>
      <c r="D901" s="4"/>
      <c r="E901" s="4" t="s">
        <v>17</v>
      </c>
      <c r="F901" s="4"/>
      <c r="G901" s="4"/>
      <c r="H901" s="5" t="s">
        <v>2063</v>
      </c>
      <c r="I901" s="5"/>
      <c r="J901" s="5"/>
      <c r="K901" s="4" t="s">
        <v>12</v>
      </c>
      <c r="L901" s="4"/>
      <c r="M901" s="4"/>
      <c r="N901" s="4" t="s">
        <v>2064</v>
      </c>
      <c r="O901" s="4"/>
      <c r="P901" s="4"/>
      <c r="Q901" s="4" t="s">
        <v>1722</v>
      </c>
      <c r="R901" s="4"/>
      <c r="S901" s="4"/>
      <c r="T901" s="4" t="s">
        <v>2065</v>
      </c>
      <c r="U901" s="4"/>
      <c r="V901" s="4"/>
      <c r="W901" s="4">
        <v>1</v>
      </c>
      <c r="X901" s="4"/>
      <c r="Y901" s="4"/>
      <c r="Z901" s="4" t="s">
        <v>16</v>
      </c>
      <c r="AA901" s="4"/>
      <c r="AB901" s="4"/>
    </row>
    <row r="902" spans="1:28" ht="45" customHeight="1" x14ac:dyDescent="0.25">
      <c r="A902" s="1">
        <v>90</v>
      </c>
      <c r="B902" s="4" t="s">
        <v>9</v>
      </c>
      <c r="C902" s="4"/>
      <c r="D902" s="4"/>
      <c r="E902" s="4" t="s">
        <v>17</v>
      </c>
      <c r="F902" s="4"/>
      <c r="G902" s="4"/>
      <c r="H902" s="5" t="s">
        <v>2066</v>
      </c>
      <c r="I902" s="5"/>
      <c r="J902" s="5"/>
      <c r="K902" s="4" t="s">
        <v>12</v>
      </c>
      <c r="L902" s="4"/>
      <c r="M902" s="4"/>
      <c r="N902" s="4" t="s">
        <v>2067</v>
      </c>
      <c r="O902" s="4"/>
      <c r="P902" s="4"/>
      <c r="Q902" s="4" t="s">
        <v>2036</v>
      </c>
      <c r="R902" s="4"/>
      <c r="S902" s="4"/>
      <c r="T902" s="6">
        <v>36661</v>
      </c>
      <c r="U902" s="6"/>
      <c r="V902" s="6"/>
      <c r="W902" s="4">
        <v>1</v>
      </c>
      <c r="X902" s="4"/>
      <c r="Y902" s="4"/>
      <c r="Z902" s="4" t="s">
        <v>16</v>
      </c>
      <c r="AA902" s="4"/>
      <c r="AB902" s="4"/>
    </row>
    <row r="903" spans="1:28" ht="45" customHeight="1" x14ac:dyDescent="0.25">
      <c r="A903" s="1">
        <v>91</v>
      </c>
      <c r="B903" s="4" t="s">
        <v>9</v>
      </c>
      <c r="C903" s="4"/>
      <c r="D903" s="4"/>
      <c r="E903" s="4" t="s">
        <v>17</v>
      </c>
      <c r="F903" s="4"/>
      <c r="G903" s="4"/>
      <c r="H903" s="5" t="s">
        <v>2068</v>
      </c>
      <c r="I903" s="5"/>
      <c r="J903" s="5"/>
      <c r="K903" s="4" t="s">
        <v>12</v>
      </c>
      <c r="L903" s="4"/>
      <c r="M903" s="4"/>
      <c r="N903" s="4" t="s">
        <v>2069</v>
      </c>
      <c r="O903" s="4"/>
      <c r="P903" s="4"/>
      <c r="Q903" s="4" t="s">
        <v>2016</v>
      </c>
      <c r="R903" s="4"/>
      <c r="S903" s="4"/>
      <c r="T903" s="6">
        <v>36626</v>
      </c>
      <c r="U903" s="6"/>
      <c r="V903" s="6"/>
      <c r="W903" s="4">
        <v>1</v>
      </c>
      <c r="X903" s="4"/>
      <c r="Y903" s="4"/>
      <c r="Z903" s="4" t="s">
        <v>16</v>
      </c>
      <c r="AA903" s="4"/>
      <c r="AB903" s="4"/>
    </row>
    <row r="904" spans="1:28" ht="45" customHeight="1" x14ac:dyDescent="0.25">
      <c r="A904" s="1">
        <v>92</v>
      </c>
      <c r="B904" s="4" t="s">
        <v>9</v>
      </c>
      <c r="C904" s="4"/>
      <c r="D904" s="4"/>
      <c r="E904" s="4" t="s">
        <v>17</v>
      </c>
      <c r="F904" s="4"/>
      <c r="G904" s="4"/>
      <c r="H904" s="5" t="s">
        <v>2070</v>
      </c>
      <c r="I904" s="5"/>
      <c r="J904" s="5"/>
      <c r="K904" s="4" t="s">
        <v>12</v>
      </c>
      <c r="L904" s="4"/>
      <c r="M904" s="4"/>
      <c r="N904" s="4" t="s">
        <v>2071</v>
      </c>
      <c r="O904" s="4"/>
      <c r="P904" s="4"/>
      <c r="Q904" s="4" t="s">
        <v>1967</v>
      </c>
      <c r="R904" s="4"/>
      <c r="S904" s="4"/>
      <c r="T904" s="6">
        <v>36603</v>
      </c>
      <c r="U904" s="6"/>
      <c r="V904" s="6"/>
      <c r="W904" s="4">
        <v>1</v>
      </c>
      <c r="X904" s="4"/>
      <c r="Y904" s="4"/>
      <c r="Z904" s="4" t="s">
        <v>16</v>
      </c>
      <c r="AA904" s="4"/>
      <c r="AB904" s="4"/>
    </row>
    <row r="905" spans="1:28" ht="60" customHeight="1" x14ac:dyDescent="0.25">
      <c r="A905" s="1">
        <v>93</v>
      </c>
      <c r="B905" s="4" t="s">
        <v>9</v>
      </c>
      <c r="C905" s="4"/>
      <c r="D905" s="4"/>
      <c r="E905" s="4" t="s">
        <v>10</v>
      </c>
      <c r="F905" s="4"/>
      <c r="G905" s="4"/>
      <c r="H905" s="5" t="s">
        <v>2072</v>
      </c>
      <c r="I905" s="5"/>
      <c r="J905" s="5"/>
      <c r="K905" s="4" t="s">
        <v>12</v>
      </c>
      <c r="L905" s="4"/>
      <c r="M905" s="4"/>
      <c r="N905" s="4" t="s">
        <v>2073</v>
      </c>
      <c r="O905" s="4"/>
      <c r="P905" s="4"/>
      <c r="Q905" s="4" t="s">
        <v>1653</v>
      </c>
      <c r="R905" s="4"/>
      <c r="S905" s="4"/>
      <c r="T905" s="4" t="e">
        <f>-1 / 15 / 0</f>
        <v>#DIV/0!</v>
      </c>
      <c r="U905" s="4"/>
      <c r="V905" s="4"/>
      <c r="W905" s="4">
        <v>1</v>
      </c>
      <c r="X905" s="4"/>
      <c r="Y905" s="4"/>
      <c r="Z905" s="4" t="s">
        <v>16</v>
      </c>
      <c r="AA905" s="4"/>
      <c r="AB905" s="4"/>
    </row>
    <row r="906" spans="1:28" ht="60" customHeight="1" x14ac:dyDescent="0.25">
      <c r="A906" s="1">
        <v>94</v>
      </c>
      <c r="B906" s="4" t="s">
        <v>9</v>
      </c>
      <c r="C906" s="4"/>
      <c r="D906" s="4"/>
      <c r="E906" s="4" t="s">
        <v>10</v>
      </c>
      <c r="F906" s="4"/>
      <c r="G906" s="4"/>
      <c r="H906" s="5" t="s">
        <v>2074</v>
      </c>
      <c r="I906" s="5"/>
      <c r="J906" s="5"/>
      <c r="K906" s="4" t="s">
        <v>12</v>
      </c>
      <c r="L906" s="4"/>
      <c r="M906" s="4"/>
      <c r="N906" s="5" t="s">
        <v>2075</v>
      </c>
      <c r="O906" s="5"/>
      <c r="P906" s="5"/>
      <c r="Q906" s="4" t="s">
        <v>2076</v>
      </c>
      <c r="R906" s="4"/>
      <c r="S906" s="4"/>
      <c r="T906" s="4" t="s">
        <v>691</v>
      </c>
      <c r="U906" s="4"/>
      <c r="V906" s="4"/>
      <c r="W906" s="4">
        <v>2</v>
      </c>
      <c r="X906" s="4"/>
      <c r="Y906" s="4"/>
      <c r="Z906" s="4" t="s">
        <v>16</v>
      </c>
      <c r="AA906" s="4"/>
      <c r="AB906" s="4"/>
    </row>
    <row r="907" spans="1:28" ht="45" customHeight="1" x14ac:dyDescent="0.25">
      <c r="A907" s="1">
        <v>95</v>
      </c>
      <c r="B907" s="4" t="s">
        <v>9</v>
      </c>
      <c r="C907" s="4"/>
      <c r="D907" s="4"/>
      <c r="E907" s="4" t="s">
        <v>17</v>
      </c>
      <c r="F907" s="4"/>
      <c r="G907" s="4"/>
      <c r="H907" s="5" t="s">
        <v>2077</v>
      </c>
      <c r="I907" s="5"/>
      <c r="J907" s="5"/>
      <c r="K907" s="4" t="s">
        <v>12</v>
      </c>
      <c r="L907" s="4"/>
      <c r="M907" s="4"/>
      <c r="N907" s="4" t="s">
        <v>2078</v>
      </c>
      <c r="O907" s="4"/>
      <c r="P907" s="4"/>
      <c r="Q907" s="4" t="s">
        <v>2079</v>
      </c>
      <c r="R907" s="4"/>
      <c r="S907" s="4"/>
      <c r="T907" s="6">
        <v>36605</v>
      </c>
      <c r="U907" s="6"/>
      <c r="V907" s="6"/>
      <c r="W907" s="4">
        <v>2</v>
      </c>
      <c r="X907" s="4"/>
      <c r="Y907" s="4"/>
      <c r="Z907" s="4" t="s">
        <v>16</v>
      </c>
      <c r="AA907" s="4"/>
      <c r="AB907" s="4"/>
    </row>
    <row r="908" spans="1:28" ht="60" customHeight="1" x14ac:dyDescent="0.25">
      <c r="A908" s="1">
        <v>96</v>
      </c>
      <c r="B908" s="4" t="s">
        <v>9</v>
      </c>
      <c r="C908" s="4"/>
      <c r="D908" s="4"/>
      <c r="E908" s="4" t="s">
        <v>17</v>
      </c>
      <c r="F908" s="4"/>
      <c r="G908" s="4"/>
      <c r="H908" s="5" t="s">
        <v>2080</v>
      </c>
      <c r="I908" s="5"/>
      <c r="J908" s="5"/>
      <c r="K908" s="4" t="s">
        <v>12</v>
      </c>
      <c r="L908" s="4"/>
      <c r="M908" s="4"/>
      <c r="N908" s="4" t="s">
        <v>2081</v>
      </c>
      <c r="O908" s="4"/>
      <c r="P908" s="4"/>
      <c r="Q908" s="4" t="s">
        <v>2082</v>
      </c>
      <c r="R908" s="4"/>
      <c r="S908" s="4"/>
      <c r="T908" s="6">
        <v>36758</v>
      </c>
      <c r="U908" s="6"/>
      <c r="V908" s="6"/>
      <c r="W908" s="4">
        <v>2</v>
      </c>
      <c r="X908" s="4"/>
      <c r="Y908" s="4"/>
      <c r="Z908" s="4" t="s">
        <v>16</v>
      </c>
      <c r="AA908" s="4"/>
      <c r="AB908" s="4"/>
    </row>
    <row r="909" spans="1:28" ht="150" customHeight="1" x14ac:dyDescent="0.25">
      <c r="A909" s="1">
        <v>97</v>
      </c>
      <c r="B909" s="4" t="s">
        <v>9</v>
      </c>
      <c r="C909" s="4"/>
      <c r="D909" s="4"/>
      <c r="E909" s="4" t="s">
        <v>17</v>
      </c>
      <c r="F909" s="4"/>
      <c r="G909" s="4"/>
      <c r="H909" s="5" t="s">
        <v>2083</v>
      </c>
      <c r="I909" s="5"/>
      <c r="J909" s="5"/>
      <c r="K909" s="4" t="s">
        <v>12</v>
      </c>
      <c r="L909" s="4"/>
      <c r="M909" s="4"/>
      <c r="N909" s="5" t="s">
        <v>2084</v>
      </c>
      <c r="O909" s="5"/>
      <c r="P909" s="5"/>
      <c r="Q909" s="4" t="s">
        <v>2085</v>
      </c>
      <c r="R909" s="4"/>
      <c r="S909" s="4"/>
      <c r="T909" s="6">
        <v>36555</v>
      </c>
      <c r="U909" s="6"/>
      <c r="V909" s="6"/>
      <c r="W909" s="4">
        <v>3</v>
      </c>
      <c r="X909" s="4"/>
      <c r="Y909" s="4"/>
      <c r="Z909" s="4" t="s">
        <v>16</v>
      </c>
      <c r="AA909" s="4"/>
      <c r="AB909" s="4"/>
    </row>
    <row r="910" spans="1:28" ht="150" customHeight="1" x14ac:dyDescent="0.25">
      <c r="A910" s="1">
        <v>98</v>
      </c>
      <c r="B910" s="4" t="s">
        <v>9</v>
      </c>
      <c r="C910" s="4"/>
      <c r="D910" s="4"/>
      <c r="E910" s="4" t="s">
        <v>10</v>
      </c>
      <c r="F910" s="4"/>
      <c r="G910" s="4"/>
      <c r="H910" s="5" t="s">
        <v>2086</v>
      </c>
      <c r="I910" s="5"/>
      <c r="J910" s="5"/>
      <c r="K910" s="4" t="s">
        <v>12</v>
      </c>
      <c r="L910" s="4"/>
      <c r="M910" s="4"/>
      <c r="N910" s="5" t="s">
        <v>2087</v>
      </c>
      <c r="O910" s="5"/>
      <c r="P910" s="5"/>
      <c r="Q910" s="4" t="s">
        <v>1852</v>
      </c>
      <c r="R910" s="4"/>
      <c r="S910" s="4"/>
      <c r="T910" s="4" t="s">
        <v>387</v>
      </c>
      <c r="U910" s="4"/>
      <c r="V910" s="4"/>
      <c r="W910" s="4">
        <v>3</v>
      </c>
      <c r="X910" s="4"/>
      <c r="Y910" s="4"/>
      <c r="Z910" s="4" t="s">
        <v>16</v>
      </c>
      <c r="AA910" s="4"/>
      <c r="AB910" s="4"/>
    </row>
    <row r="911" spans="1:28" ht="150" customHeight="1" x14ac:dyDescent="0.25">
      <c r="A911" s="1">
        <v>99</v>
      </c>
      <c r="B911" s="4" t="s">
        <v>9</v>
      </c>
      <c r="C911" s="4"/>
      <c r="D911" s="4"/>
      <c r="E911" s="4" t="s">
        <v>10</v>
      </c>
      <c r="F911" s="4"/>
      <c r="G911" s="4"/>
      <c r="H911" s="5" t="s">
        <v>2088</v>
      </c>
      <c r="I911" s="5"/>
      <c r="J911" s="5"/>
      <c r="K911" s="4" t="s">
        <v>12</v>
      </c>
      <c r="L911" s="4"/>
      <c r="M911" s="4"/>
      <c r="N911" s="5" t="s">
        <v>2089</v>
      </c>
      <c r="O911" s="5"/>
      <c r="P911" s="5"/>
      <c r="Q911" s="4" t="s">
        <v>1852</v>
      </c>
      <c r="R911" s="4"/>
      <c r="S911" s="4"/>
      <c r="T911" s="4" t="e">
        <f>-1 / 30 / 0</f>
        <v>#DIV/0!</v>
      </c>
      <c r="U911" s="4"/>
      <c r="V911" s="4"/>
      <c r="W911" s="4">
        <v>3</v>
      </c>
      <c r="X911" s="4"/>
      <c r="Y911" s="4"/>
      <c r="Z911" s="4" t="s">
        <v>16</v>
      </c>
      <c r="AA911" s="4"/>
      <c r="AB911" s="4"/>
    </row>
    <row r="912" spans="1:28" ht="150" customHeight="1" x14ac:dyDescent="0.25">
      <c r="A912" s="1">
        <v>100</v>
      </c>
      <c r="B912" s="4" t="s">
        <v>9</v>
      </c>
      <c r="C912" s="4"/>
      <c r="D912" s="4"/>
      <c r="E912" s="4" t="s">
        <v>17</v>
      </c>
      <c r="F912" s="4"/>
      <c r="G912" s="4"/>
      <c r="H912" s="5" t="s">
        <v>2090</v>
      </c>
      <c r="I912" s="5"/>
      <c r="J912" s="5"/>
      <c r="K912" s="4" t="s">
        <v>12</v>
      </c>
      <c r="L912" s="4"/>
      <c r="M912" s="4"/>
      <c r="N912" s="5" t="s">
        <v>2091</v>
      </c>
      <c r="O912" s="5"/>
      <c r="P912" s="5"/>
      <c r="Q912" s="4" t="s">
        <v>2092</v>
      </c>
      <c r="R912" s="4"/>
      <c r="S912" s="4"/>
      <c r="T912" s="6">
        <v>36555</v>
      </c>
      <c r="U912" s="6"/>
      <c r="V912" s="6"/>
    </row>
    <row r="914" spans="1:32" ht="30" customHeight="1" x14ac:dyDescent="0.25">
      <c r="A914" s="1"/>
      <c r="B914" s="4" t="s">
        <v>0</v>
      </c>
      <c r="C914" s="4"/>
      <c r="D914" s="1"/>
      <c r="E914" s="4" t="s">
        <v>1</v>
      </c>
      <c r="F914" s="4"/>
      <c r="G914" s="1"/>
      <c r="H914" s="4" t="s">
        <v>2</v>
      </c>
      <c r="I914" s="4"/>
      <c r="J914" s="1"/>
      <c r="K914" s="4" t="s">
        <v>3</v>
      </c>
      <c r="L914" s="4"/>
      <c r="M914" s="1"/>
      <c r="N914" s="4" t="s">
        <v>4</v>
      </c>
      <c r="O914" s="4"/>
      <c r="P914" s="1"/>
      <c r="Q914" s="4" t="s">
        <v>5</v>
      </c>
      <c r="R914" s="4"/>
      <c r="S914" s="1"/>
      <c r="T914" s="4" t="s">
        <v>6</v>
      </c>
      <c r="U914" s="4"/>
      <c r="V914" s="1"/>
      <c r="W914" s="4" t="s">
        <v>7</v>
      </c>
      <c r="X914" s="4"/>
      <c r="Y914" s="1"/>
      <c r="Z914" s="4" t="s">
        <v>8</v>
      </c>
      <c r="AA914" s="4"/>
      <c r="AB914" s="1"/>
    </row>
    <row r="915" spans="1:32" ht="150" customHeight="1" x14ac:dyDescent="0.25">
      <c r="A915" s="1">
        <v>101</v>
      </c>
      <c r="B915" s="4" t="s">
        <v>9</v>
      </c>
      <c r="C915" s="4"/>
      <c r="D915" s="4"/>
      <c r="E915" s="4" t="s">
        <v>17</v>
      </c>
      <c r="F915" s="4"/>
      <c r="G915" s="4"/>
      <c r="H915" s="5" t="s">
        <v>2093</v>
      </c>
      <c r="I915" s="5"/>
      <c r="J915" s="5"/>
      <c r="K915" s="4" t="s">
        <v>12</v>
      </c>
      <c r="L915" s="4"/>
      <c r="M915" s="4"/>
      <c r="N915" s="5" t="s">
        <v>2094</v>
      </c>
      <c r="O915" s="5"/>
      <c r="P915" s="5"/>
      <c r="Q915" s="4" t="s">
        <v>2092</v>
      </c>
      <c r="R915" s="4"/>
      <c r="S915" s="4"/>
      <c r="T915" s="6">
        <v>36555</v>
      </c>
      <c r="U915" s="6"/>
      <c r="V915" s="6"/>
      <c r="W915" s="4">
        <v>3</v>
      </c>
      <c r="X915" s="4"/>
      <c r="Y915" s="4"/>
      <c r="Z915" s="4" t="s">
        <v>16</v>
      </c>
      <c r="AA915" s="4"/>
      <c r="AB915" s="4"/>
    </row>
    <row r="916" spans="1:32" ht="60" customHeight="1" x14ac:dyDescent="0.25">
      <c r="A916" s="1">
        <v>102</v>
      </c>
      <c r="B916" s="4" t="s">
        <v>9</v>
      </c>
      <c r="C916" s="4"/>
      <c r="D916" s="4"/>
      <c r="E916" s="4" t="s">
        <v>10</v>
      </c>
      <c r="F916" s="4"/>
      <c r="G916" s="4"/>
      <c r="H916" s="5" t="s">
        <v>2095</v>
      </c>
      <c r="I916" s="5"/>
      <c r="J916" s="5"/>
      <c r="K916" s="4" t="s">
        <v>12</v>
      </c>
      <c r="L916" s="4"/>
      <c r="M916" s="4"/>
      <c r="N916" s="5" t="s">
        <v>2096</v>
      </c>
      <c r="O916" s="5"/>
      <c r="P916" s="5"/>
      <c r="Q916" s="4" t="s">
        <v>1896</v>
      </c>
      <c r="R916" s="4"/>
      <c r="S916" s="4"/>
      <c r="T916" s="4" t="s">
        <v>387</v>
      </c>
      <c r="U916" s="4"/>
      <c r="V916" s="4"/>
      <c r="W916" s="4">
        <v>4</v>
      </c>
      <c r="X916" s="4"/>
      <c r="Y916" s="4"/>
      <c r="Z916" s="4" t="s">
        <v>16</v>
      </c>
      <c r="AA916" s="4"/>
      <c r="AB916" s="4"/>
    </row>
    <row r="917" spans="1:32" ht="60" customHeight="1" x14ac:dyDescent="0.25">
      <c r="A917" s="1">
        <v>103</v>
      </c>
      <c r="B917" s="4" t="s">
        <v>9</v>
      </c>
      <c r="C917" s="4"/>
      <c r="D917" s="4"/>
      <c r="E917" s="4" t="s">
        <v>10</v>
      </c>
      <c r="F917" s="4"/>
      <c r="G917" s="4"/>
      <c r="H917" s="5" t="s">
        <v>2097</v>
      </c>
      <c r="I917" s="5"/>
      <c r="J917" s="5"/>
      <c r="K917" s="4" t="s">
        <v>12</v>
      </c>
      <c r="L917" s="4"/>
      <c r="M917" s="4"/>
      <c r="N917" s="5" t="s">
        <v>2098</v>
      </c>
      <c r="O917" s="5"/>
      <c r="P917" s="5"/>
      <c r="Q917" s="4" t="s">
        <v>1896</v>
      </c>
      <c r="R917" s="4"/>
      <c r="S917" s="4"/>
      <c r="T917" s="4" t="s">
        <v>387</v>
      </c>
      <c r="U917" s="4"/>
      <c r="V917" s="4"/>
      <c r="W917" s="4">
        <v>4</v>
      </c>
      <c r="X917" s="4"/>
      <c r="Y917" s="4"/>
      <c r="Z917" s="4" t="s">
        <v>16</v>
      </c>
      <c r="AA917" s="4"/>
      <c r="AB917" s="4"/>
      <c r="AD917">
        <v>0</v>
      </c>
      <c r="AE917">
        <v>0</v>
      </c>
    </row>
    <row r="918" spans="1:32" ht="105" customHeight="1" x14ac:dyDescent="0.25">
      <c r="A918" s="1">
        <v>104</v>
      </c>
      <c r="B918" s="4" t="s">
        <v>9</v>
      </c>
      <c r="C918" s="4"/>
      <c r="D918" s="4"/>
      <c r="E918" s="4" t="s">
        <v>17</v>
      </c>
      <c r="F918" s="4"/>
      <c r="G918" s="4"/>
      <c r="H918" s="5" t="s">
        <v>2099</v>
      </c>
      <c r="I918" s="5"/>
      <c r="J918" s="5"/>
      <c r="K918" s="4" t="s">
        <v>12</v>
      </c>
      <c r="L918" s="4"/>
      <c r="M918" s="4"/>
      <c r="N918" s="5" t="s">
        <v>2100</v>
      </c>
      <c r="O918" s="5"/>
      <c r="P918" s="5"/>
      <c r="Q918" s="4" t="s">
        <v>1849</v>
      </c>
      <c r="R918" s="4"/>
      <c r="S918" s="4"/>
      <c r="T918" s="6">
        <v>36707</v>
      </c>
      <c r="U918" s="6"/>
      <c r="V918" s="6"/>
      <c r="W918" s="4">
        <v>3</v>
      </c>
      <c r="X918" s="4"/>
      <c r="Y918" s="4"/>
      <c r="Z918" s="4" t="s">
        <v>16</v>
      </c>
      <c r="AA918" s="4"/>
      <c r="AB918" s="4"/>
    </row>
    <row r="919" spans="1:32" ht="165" customHeight="1" x14ac:dyDescent="0.25">
      <c r="A919" s="1">
        <v>105</v>
      </c>
      <c r="B919" s="4" t="s">
        <v>9</v>
      </c>
      <c r="C919" s="4"/>
      <c r="D919" s="4"/>
      <c r="E919" s="4" t="s">
        <v>10</v>
      </c>
      <c r="F919" s="4"/>
      <c r="G919" s="4"/>
      <c r="H919" s="5" t="s">
        <v>2101</v>
      </c>
      <c r="I919" s="5"/>
      <c r="J919" s="5"/>
      <c r="K919" s="4" t="s">
        <v>12</v>
      </c>
      <c r="L919" s="4"/>
      <c r="M919" s="4"/>
      <c r="N919" s="5" t="s">
        <v>2102</v>
      </c>
      <c r="O919" s="5"/>
      <c r="P919" s="5"/>
      <c r="Q919" s="4" t="s">
        <v>1855</v>
      </c>
      <c r="R919" s="4"/>
      <c r="S919" s="4"/>
      <c r="T919" s="4" t="e">
        <f>-7 / 50 / 0</f>
        <v>#DIV/0!</v>
      </c>
      <c r="U919" s="4"/>
      <c r="V919" s="4"/>
      <c r="W919" s="4">
        <v>4</v>
      </c>
      <c r="X919" s="4"/>
      <c r="Y919" s="4"/>
      <c r="Z919" s="4" t="s">
        <v>16</v>
      </c>
      <c r="AA919" s="4"/>
      <c r="AB919" s="4"/>
      <c r="AD919">
        <v>0</v>
      </c>
      <c r="AE919">
        <v>2</v>
      </c>
    </row>
    <row r="920" spans="1:32" ht="165" customHeight="1" x14ac:dyDescent="0.25">
      <c r="A920" s="1">
        <v>106</v>
      </c>
      <c r="B920" s="4" t="s">
        <v>9</v>
      </c>
      <c r="C920" s="4"/>
      <c r="D920" s="4"/>
      <c r="E920" s="4" t="s">
        <v>17</v>
      </c>
      <c r="F920" s="4"/>
      <c r="G920" s="4"/>
      <c r="H920" s="5" t="s">
        <v>2103</v>
      </c>
      <c r="I920" s="5"/>
      <c r="J920" s="5"/>
      <c r="K920" s="4" t="s">
        <v>12</v>
      </c>
      <c r="L920" s="4"/>
      <c r="M920" s="4"/>
      <c r="N920" s="5" t="s">
        <v>2104</v>
      </c>
      <c r="O920" s="5"/>
      <c r="P920" s="5"/>
      <c r="Q920" s="4" t="s">
        <v>1084</v>
      </c>
      <c r="R920" s="4"/>
      <c r="S920" s="4"/>
      <c r="T920" s="4" t="s">
        <v>686</v>
      </c>
      <c r="U920" s="4"/>
      <c r="V920" s="4"/>
      <c r="W920" s="4">
        <v>4</v>
      </c>
      <c r="X920" s="4"/>
      <c r="Y920" s="4"/>
      <c r="Z920" s="4" t="s">
        <v>16</v>
      </c>
      <c r="AA920" s="4"/>
      <c r="AB920" s="4"/>
    </row>
    <row r="921" spans="1:32" ht="165" customHeight="1" x14ac:dyDescent="0.25">
      <c r="A921" s="1">
        <v>107</v>
      </c>
      <c r="B921" s="4" t="s">
        <v>9</v>
      </c>
      <c r="C921" s="4"/>
      <c r="D921" s="4"/>
      <c r="E921" s="4" t="s">
        <v>17</v>
      </c>
      <c r="F921" s="4"/>
      <c r="G921" s="4"/>
      <c r="H921" s="5" t="s">
        <v>2105</v>
      </c>
      <c r="I921" s="5"/>
      <c r="J921" s="5"/>
      <c r="K921" s="4" t="s">
        <v>12</v>
      </c>
      <c r="L921" s="4"/>
      <c r="M921" s="4"/>
      <c r="N921" s="5" t="s">
        <v>2106</v>
      </c>
      <c r="O921" s="5"/>
      <c r="P921" s="5"/>
      <c r="Q921" s="4" t="s">
        <v>1084</v>
      </c>
      <c r="R921" s="4"/>
      <c r="S921" s="4"/>
      <c r="T921" s="4" t="s">
        <v>999</v>
      </c>
      <c r="U921" s="4"/>
      <c r="V921" s="4"/>
      <c r="W921" s="4">
        <v>4</v>
      </c>
      <c r="X921" s="4"/>
      <c r="Y921" s="4"/>
      <c r="Z921" s="4" t="s">
        <v>16</v>
      </c>
      <c r="AA921" s="4"/>
      <c r="AB921" s="4"/>
    </row>
    <row r="922" spans="1:32" ht="60" customHeight="1" x14ac:dyDescent="0.25">
      <c r="A922" s="1">
        <v>108</v>
      </c>
      <c r="B922" s="4" t="s">
        <v>9</v>
      </c>
      <c r="C922" s="4"/>
      <c r="D922" s="4"/>
      <c r="E922" s="4" t="s">
        <v>10</v>
      </c>
      <c r="F922" s="4"/>
      <c r="G922" s="4"/>
      <c r="H922" s="5" t="s">
        <v>2107</v>
      </c>
      <c r="I922" s="5"/>
      <c r="J922" s="5"/>
      <c r="K922" s="4" t="s">
        <v>12</v>
      </c>
      <c r="L922" s="4"/>
      <c r="M922" s="4"/>
      <c r="N922" s="5" t="s">
        <v>2108</v>
      </c>
      <c r="O922" s="5"/>
      <c r="P922" s="5"/>
      <c r="Q922" s="4" t="s">
        <v>507</v>
      </c>
      <c r="R922" s="4"/>
      <c r="S922" s="4"/>
      <c r="T922" s="4" t="s">
        <v>419</v>
      </c>
      <c r="U922" s="4"/>
      <c r="V922" s="4"/>
      <c r="W922" s="4">
        <v>4</v>
      </c>
      <c r="X922" s="4"/>
      <c r="Y922" s="4"/>
      <c r="Z922" s="4" t="s">
        <v>16</v>
      </c>
      <c r="AA922" s="4"/>
      <c r="AB922" s="4"/>
    </row>
    <row r="923" spans="1:32" ht="60" customHeight="1" x14ac:dyDescent="0.25">
      <c r="A923" s="1">
        <v>109</v>
      </c>
      <c r="B923" s="4" t="s">
        <v>9</v>
      </c>
      <c r="C923" s="4"/>
      <c r="D923" s="4"/>
      <c r="E923" s="4" t="s">
        <v>10</v>
      </c>
      <c r="F923" s="4"/>
      <c r="G923" s="4"/>
      <c r="H923" s="5" t="s">
        <v>2109</v>
      </c>
      <c r="I923" s="5"/>
      <c r="J923" s="5"/>
      <c r="K923" s="4" t="s">
        <v>12</v>
      </c>
      <c r="L923" s="4"/>
      <c r="M923" s="4"/>
      <c r="N923" s="5" t="s">
        <v>2110</v>
      </c>
      <c r="O923" s="5"/>
      <c r="P923" s="5"/>
      <c r="Q923" s="4" t="s">
        <v>512</v>
      </c>
      <c r="R923" s="4"/>
      <c r="S923" s="4"/>
      <c r="T923" s="6">
        <v>36555</v>
      </c>
      <c r="U923" s="6"/>
      <c r="V923" s="6"/>
      <c r="W923" s="4">
        <v>4</v>
      </c>
      <c r="X923" s="4"/>
      <c r="Y923" s="4"/>
      <c r="Z923" s="4" t="s">
        <v>16</v>
      </c>
      <c r="AA923" s="4"/>
      <c r="AB923" s="4"/>
    </row>
    <row r="924" spans="1:32" ht="60" customHeight="1" x14ac:dyDescent="0.25">
      <c r="A924" s="1">
        <v>110</v>
      </c>
      <c r="B924" s="4" t="s">
        <v>9</v>
      </c>
      <c r="C924" s="4"/>
      <c r="D924" s="4"/>
      <c r="E924" s="4" t="s">
        <v>10</v>
      </c>
      <c r="F924" s="4"/>
      <c r="G924" s="4"/>
      <c r="H924" s="5" t="s">
        <v>2111</v>
      </c>
      <c r="I924" s="5"/>
      <c r="J924" s="5"/>
      <c r="K924" s="4" t="s">
        <v>12</v>
      </c>
      <c r="L924" s="4"/>
      <c r="M924" s="4"/>
      <c r="N924" s="5" t="s">
        <v>2112</v>
      </c>
      <c r="O924" s="5"/>
      <c r="P924" s="5"/>
      <c r="Q924" s="4" t="s">
        <v>512</v>
      </c>
      <c r="R924" s="4"/>
      <c r="S924" s="4"/>
      <c r="T924" s="6">
        <v>36555</v>
      </c>
      <c r="U924" s="6"/>
      <c r="V924" s="6"/>
      <c r="W924" s="4">
        <v>4</v>
      </c>
      <c r="X924" s="4"/>
      <c r="Y924" s="4"/>
      <c r="Z924" s="4" t="s">
        <v>16</v>
      </c>
      <c r="AA924" s="4"/>
      <c r="AB924" s="4"/>
    </row>
    <row r="925" spans="1:32" ht="135" customHeight="1" x14ac:dyDescent="0.25">
      <c r="A925" s="1">
        <v>111</v>
      </c>
      <c r="B925" s="4" t="s">
        <v>9</v>
      </c>
      <c r="C925" s="4"/>
      <c r="D925" s="4"/>
      <c r="E925" s="4" t="s">
        <v>10</v>
      </c>
      <c r="F925" s="4"/>
      <c r="G925" s="4"/>
      <c r="H925" s="5" t="s">
        <v>2113</v>
      </c>
      <c r="I925" s="5"/>
      <c r="J925" s="5"/>
      <c r="K925" s="4" t="s">
        <v>12</v>
      </c>
      <c r="L925" s="4"/>
      <c r="M925" s="4"/>
      <c r="N925" s="5" t="s">
        <v>2114</v>
      </c>
      <c r="O925" s="5"/>
      <c r="P925" s="5"/>
      <c r="Q925" s="4" t="s">
        <v>1084</v>
      </c>
      <c r="R925" s="4"/>
      <c r="S925" s="4"/>
      <c r="T925" s="4" t="s">
        <v>419</v>
      </c>
      <c r="U925" s="4"/>
      <c r="V925" s="4"/>
      <c r="W925" s="4">
        <v>3</v>
      </c>
      <c r="X925" s="4"/>
      <c r="Y925" s="4"/>
      <c r="Z925" s="4" t="s">
        <v>16</v>
      </c>
      <c r="AA925" s="4"/>
      <c r="AB925" s="4"/>
    </row>
    <row r="926" spans="1:32" ht="60" customHeight="1" x14ac:dyDescent="0.25">
      <c r="A926" s="1">
        <v>112</v>
      </c>
      <c r="B926" s="4" t="s">
        <v>9</v>
      </c>
      <c r="C926" s="4"/>
      <c r="D926" s="4"/>
      <c r="E926" s="4" t="s">
        <v>10</v>
      </c>
      <c r="F926" s="4"/>
      <c r="G926" s="4"/>
      <c r="H926" s="5" t="s">
        <v>2115</v>
      </c>
      <c r="I926" s="5"/>
      <c r="J926" s="5"/>
      <c r="K926" s="4" t="s">
        <v>12</v>
      </c>
      <c r="L926" s="4"/>
      <c r="M926" s="4"/>
      <c r="N926" s="5" t="s">
        <v>2116</v>
      </c>
      <c r="O926" s="5"/>
      <c r="P926" s="5"/>
      <c r="Q926" s="4" t="s">
        <v>993</v>
      </c>
      <c r="R926" s="4"/>
      <c r="S926" s="4"/>
      <c r="T926" s="4" t="e">
        <f>-1 / 15 / 0</f>
        <v>#DIV/0!</v>
      </c>
      <c r="U926" s="4"/>
      <c r="V926" s="4"/>
      <c r="W926" s="4">
        <v>4</v>
      </c>
      <c r="X926" s="4"/>
      <c r="Y926" s="4"/>
      <c r="Z926" s="4" t="s">
        <v>16</v>
      </c>
      <c r="AA926" s="4"/>
      <c r="AB926" s="4"/>
    </row>
    <row r="927" spans="1:32" ht="60" customHeight="1" x14ac:dyDescent="0.25">
      <c r="A927" s="1">
        <v>113</v>
      </c>
      <c r="B927" s="4" t="s">
        <v>9</v>
      </c>
      <c r="C927" s="4"/>
      <c r="D927" s="4"/>
      <c r="E927" s="4" t="s">
        <v>17</v>
      </c>
      <c r="F927" s="4"/>
      <c r="G927" s="4"/>
      <c r="H927" s="5" t="s">
        <v>2117</v>
      </c>
      <c r="I927" s="5"/>
      <c r="J927" s="5"/>
      <c r="K927" s="4" t="s">
        <v>12</v>
      </c>
      <c r="L927" s="4"/>
      <c r="M927" s="4"/>
      <c r="N927" s="5" t="s">
        <v>2118</v>
      </c>
      <c r="O927" s="5"/>
      <c r="P927" s="5"/>
      <c r="Q927" s="4" t="s">
        <v>1861</v>
      </c>
      <c r="R927" s="4"/>
      <c r="S927" s="4"/>
      <c r="T927" s="4" t="s">
        <v>1617</v>
      </c>
      <c r="U927" s="4"/>
      <c r="V927" s="4"/>
      <c r="W927" s="4">
        <v>4</v>
      </c>
      <c r="X927" s="4"/>
      <c r="Y927" s="4"/>
      <c r="Z927" s="4" t="s">
        <v>16</v>
      </c>
      <c r="AA927" s="4"/>
      <c r="AB927" s="4"/>
      <c r="AC927" s="8"/>
      <c r="AD927" s="8">
        <v>2</v>
      </c>
      <c r="AE927" s="8">
        <v>2</v>
      </c>
      <c r="AF927" s="8"/>
    </row>
    <row r="928" spans="1:32" ht="90" customHeight="1" x14ac:dyDescent="0.25">
      <c r="A928" s="1">
        <v>114</v>
      </c>
      <c r="B928" s="4" t="s">
        <v>9</v>
      </c>
      <c r="C928" s="4"/>
      <c r="D928" s="4"/>
      <c r="E928" s="4" t="s">
        <v>10</v>
      </c>
      <c r="F928" s="4"/>
      <c r="G928" s="4"/>
      <c r="H928" s="5" t="s">
        <v>2119</v>
      </c>
      <c r="I928" s="5"/>
      <c r="J928" s="5"/>
      <c r="K928" s="4" t="s">
        <v>12</v>
      </c>
      <c r="L928" s="4"/>
      <c r="M928" s="4"/>
      <c r="N928" s="4" t="s">
        <v>2120</v>
      </c>
      <c r="O928" s="4"/>
      <c r="P928" s="4"/>
      <c r="Q928" s="4" t="s">
        <v>2121</v>
      </c>
      <c r="R928" s="4"/>
      <c r="S928" s="4"/>
      <c r="T928" s="4" t="s">
        <v>112</v>
      </c>
      <c r="U928" s="4"/>
      <c r="V928" s="4"/>
      <c r="W928" s="4">
        <v>1</v>
      </c>
      <c r="X928" s="4"/>
      <c r="Y928" s="4"/>
      <c r="Z928" s="4" t="s">
        <v>16</v>
      </c>
      <c r="AA928" s="4"/>
      <c r="AB928" s="4"/>
    </row>
    <row r="929" spans="1:31" ht="90" customHeight="1" x14ac:dyDescent="0.25">
      <c r="A929" s="1">
        <v>115</v>
      </c>
      <c r="B929" s="4" t="s">
        <v>9</v>
      </c>
      <c r="C929" s="4"/>
      <c r="D929" s="4"/>
      <c r="E929" s="4" t="s">
        <v>10</v>
      </c>
      <c r="F929" s="4"/>
      <c r="G929" s="4"/>
      <c r="H929" s="5" t="s">
        <v>2122</v>
      </c>
      <c r="I929" s="5"/>
      <c r="J929" s="5"/>
      <c r="K929" s="4" t="s">
        <v>12</v>
      </c>
      <c r="L929" s="4"/>
      <c r="M929" s="4"/>
      <c r="N929" s="4" t="s">
        <v>2123</v>
      </c>
      <c r="O929" s="4"/>
      <c r="P929" s="4"/>
      <c r="Q929" s="4" t="s">
        <v>2124</v>
      </c>
      <c r="R929" s="4"/>
      <c r="S929" s="4"/>
      <c r="T929" s="4" t="s">
        <v>112</v>
      </c>
      <c r="U929" s="4"/>
      <c r="V929" s="4"/>
      <c r="W929" s="4">
        <v>1</v>
      </c>
      <c r="X929" s="4"/>
      <c r="Y929" s="4"/>
      <c r="Z929" s="4" t="s">
        <v>16</v>
      </c>
      <c r="AA929" s="4"/>
      <c r="AB929" s="4"/>
    </row>
    <row r="930" spans="1:31" ht="90" customHeight="1" x14ac:dyDescent="0.25">
      <c r="A930" s="1">
        <v>116</v>
      </c>
      <c r="B930" s="4" t="s">
        <v>9</v>
      </c>
      <c r="C930" s="4"/>
      <c r="D930" s="4"/>
      <c r="E930" s="4" t="s">
        <v>10</v>
      </c>
      <c r="F930" s="4"/>
      <c r="G930" s="4"/>
      <c r="H930" s="5" t="s">
        <v>2125</v>
      </c>
      <c r="I930" s="5"/>
      <c r="J930" s="5"/>
      <c r="K930" s="4" t="s">
        <v>12</v>
      </c>
      <c r="L930" s="4"/>
      <c r="M930" s="4"/>
      <c r="N930" s="4" t="s">
        <v>2126</v>
      </c>
      <c r="O930" s="4"/>
      <c r="P930" s="4"/>
      <c r="Q930" s="4" t="s">
        <v>2127</v>
      </c>
      <c r="R930" s="4"/>
      <c r="S930" s="4"/>
      <c r="T930" s="4" t="s">
        <v>112</v>
      </c>
      <c r="U930" s="4"/>
      <c r="V930" s="4"/>
      <c r="W930" s="4">
        <v>1</v>
      </c>
      <c r="X930" s="4"/>
      <c r="Y930" s="4"/>
      <c r="Z930" s="4" t="s">
        <v>16</v>
      </c>
      <c r="AA930" s="4"/>
      <c r="AB930" s="4"/>
    </row>
    <row r="931" spans="1:31" ht="105" customHeight="1" x14ac:dyDescent="0.25">
      <c r="A931" s="1">
        <v>117</v>
      </c>
      <c r="B931" s="4" t="s">
        <v>9</v>
      </c>
      <c r="C931" s="4"/>
      <c r="D931" s="4"/>
      <c r="E931" s="4" t="s">
        <v>10</v>
      </c>
      <c r="F931" s="4"/>
      <c r="G931" s="4"/>
      <c r="H931" s="5" t="s">
        <v>2128</v>
      </c>
      <c r="I931" s="5"/>
      <c r="J931" s="5"/>
      <c r="K931" s="4" t="s">
        <v>12</v>
      </c>
      <c r="L931" s="4"/>
      <c r="M931" s="4"/>
      <c r="N931" s="4" t="s">
        <v>2129</v>
      </c>
      <c r="O931" s="4"/>
      <c r="P931" s="4"/>
      <c r="Q931" s="4" t="s">
        <v>2130</v>
      </c>
      <c r="R931" s="4"/>
      <c r="S931" s="4"/>
      <c r="T931" s="4" t="s">
        <v>112</v>
      </c>
      <c r="U931" s="4"/>
      <c r="V931" s="4"/>
      <c r="W931" s="4">
        <v>1</v>
      </c>
      <c r="X931" s="4"/>
      <c r="Y931" s="4"/>
      <c r="Z931" s="4" t="s">
        <v>16</v>
      </c>
      <c r="AA931" s="4"/>
      <c r="AB931" s="4"/>
    </row>
    <row r="932" spans="1:31" ht="105" customHeight="1" x14ac:dyDescent="0.25">
      <c r="A932" s="1">
        <v>118</v>
      </c>
      <c r="B932" s="4" t="s">
        <v>9</v>
      </c>
      <c r="C932" s="4"/>
      <c r="D932" s="4"/>
      <c r="E932" s="4" t="s">
        <v>10</v>
      </c>
      <c r="F932" s="4"/>
      <c r="G932" s="4"/>
      <c r="H932" s="5" t="s">
        <v>2131</v>
      </c>
      <c r="I932" s="5"/>
      <c r="J932" s="5"/>
      <c r="K932" s="4" t="s">
        <v>12</v>
      </c>
      <c r="L932" s="4"/>
      <c r="M932" s="4"/>
      <c r="N932" s="4" t="s">
        <v>2132</v>
      </c>
      <c r="O932" s="4"/>
      <c r="P932" s="4"/>
      <c r="Q932" s="4" t="s">
        <v>2130</v>
      </c>
      <c r="R932" s="4"/>
      <c r="S932" s="4"/>
      <c r="T932" s="4" t="s">
        <v>112</v>
      </c>
      <c r="U932" s="4"/>
      <c r="V932" s="4"/>
      <c r="W932" s="4">
        <v>1</v>
      </c>
      <c r="X932" s="4"/>
      <c r="Y932" s="4"/>
      <c r="Z932" s="4" t="s">
        <v>16</v>
      </c>
      <c r="AA932" s="4"/>
      <c r="AB932" s="4"/>
    </row>
    <row r="933" spans="1:31" ht="105" customHeight="1" x14ac:dyDescent="0.25">
      <c r="A933" s="1">
        <v>119</v>
      </c>
      <c r="B933" s="4" t="s">
        <v>9</v>
      </c>
      <c r="C933" s="4"/>
      <c r="D933" s="4"/>
      <c r="E933" s="4" t="s">
        <v>10</v>
      </c>
      <c r="F933" s="4"/>
      <c r="G933" s="4"/>
      <c r="H933" s="5" t="s">
        <v>2133</v>
      </c>
      <c r="I933" s="5"/>
      <c r="J933" s="5"/>
      <c r="K933" s="4" t="s">
        <v>12</v>
      </c>
      <c r="L933" s="4"/>
      <c r="M933" s="4"/>
      <c r="N933" s="4" t="s">
        <v>2134</v>
      </c>
      <c r="O933" s="4"/>
      <c r="P933" s="4"/>
      <c r="Q933" s="4" t="s">
        <v>1084</v>
      </c>
      <c r="R933" s="4"/>
      <c r="S933" s="4"/>
      <c r="T933" s="4" t="s">
        <v>419</v>
      </c>
      <c r="U933" s="4"/>
      <c r="V933" s="4"/>
      <c r="W933" s="4">
        <v>1</v>
      </c>
      <c r="X933" s="4"/>
      <c r="Y933" s="4"/>
      <c r="Z933" s="4" t="s">
        <v>16</v>
      </c>
      <c r="AA933" s="4"/>
      <c r="AB933" s="4"/>
      <c r="AD933">
        <v>0</v>
      </c>
      <c r="AE933">
        <v>0</v>
      </c>
    </row>
    <row r="935" spans="1:31" ht="30" customHeight="1" x14ac:dyDescent="0.25">
      <c r="A935" s="1"/>
      <c r="B935" s="4" t="s">
        <v>0</v>
      </c>
      <c r="C935" s="4"/>
      <c r="D935" s="1"/>
      <c r="E935" s="4" t="s">
        <v>1</v>
      </c>
      <c r="F935" s="4"/>
      <c r="G935" s="1"/>
      <c r="H935" s="4" t="s">
        <v>2</v>
      </c>
      <c r="I935" s="4"/>
      <c r="J935" s="1"/>
      <c r="K935" s="4" t="s">
        <v>3</v>
      </c>
      <c r="L935" s="4"/>
      <c r="M935" s="1"/>
      <c r="N935" s="4" t="s">
        <v>4</v>
      </c>
      <c r="O935" s="4"/>
      <c r="P935" s="1"/>
      <c r="Q935" s="4" t="s">
        <v>5</v>
      </c>
      <c r="R935" s="4"/>
      <c r="S935" s="1"/>
      <c r="T935" s="4" t="s">
        <v>6</v>
      </c>
      <c r="U935" s="4"/>
      <c r="V935" s="1"/>
      <c r="W935" s="4" t="s">
        <v>7</v>
      </c>
      <c r="X935" s="4"/>
      <c r="Y935" s="1"/>
      <c r="Z935" s="4" t="s">
        <v>8</v>
      </c>
      <c r="AA935" s="4"/>
      <c r="AB935" s="1"/>
    </row>
    <row r="936" spans="1:31" ht="75" customHeight="1" x14ac:dyDescent="0.25">
      <c r="A936" s="1">
        <v>1</v>
      </c>
      <c r="B936" s="4" t="s">
        <v>9</v>
      </c>
      <c r="C936" s="4"/>
      <c r="D936" s="4"/>
      <c r="E936" s="4" t="s">
        <v>10</v>
      </c>
      <c r="F936" s="4"/>
      <c r="G936" s="4"/>
      <c r="H936" s="5" t="s">
        <v>2135</v>
      </c>
      <c r="I936" s="5"/>
      <c r="J936" s="5"/>
      <c r="K936" s="4" t="s">
        <v>12</v>
      </c>
      <c r="L936" s="4"/>
      <c r="M936" s="4"/>
      <c r="N936" s="5" t="s">
        <v>2136</v>
      </c>
      <c r="O936" s="5"/>
      <c r="P936" s="5"/>
      <c r="Q936" s="4" t="s">
        <v>507</v>
      </c>
      <c r="R936" s="4"/>
      <c r="S936" s="4"/>
      <c r="T936" s="4" t="e">
        <f>-1 / 25 / 0</f>
        <v>#DIV/0!</v>
      </c>
      <c r="U936" s="4"/>
      <c r="V936" s="4"/>
      <c r="W936" s="4">
        <v>4</v>
      </c>
      <c r="X936" s="4"/>
      <c r="Y936" s="4"/>
      <c r="Z936" s="4" t="s">
        <v>16</v>
      </c>
      <c r="AA936" s="4"/>
      <c r="AB936" s="4"/>
    </row>
    <row r="937" spans="1:31" ht="75" customHeight="1" x14ac:dyDescent="0.25">
      <c r="A937" s="1">
        <v>2</v>
      </c>
      <c r="B937" s="4" t="s">
        <v>9</v>
      </c>
      <c r="C937" s="4"/>
      <c r="D937" s="4"/>
      <c r="E937" s="4" t="s">
        <v>17</v>
      </c>
      <c r="F937" s="4"/>
      <c r="G937" s="4"/>
      <c r="H937" s="5" t="s">
        <v>2137</v>
      </c>
      <c r="I937" s="5"/>
      <c r="J937" s="5"/>
      <c r="K937" s="4" t="s">
        <v>12</v>
      </c>
      <c r="L937" s="4"/>
      <c r="M937" s="4"/>
      <c r="N937" s="5" t="s">
        <v>2138</v>
      </c>
      <c r="O937" s="5"/>
      <c r="P937" s="5"/>
      <c r="Q937" s="4" t="s">
        <v>780</v>
      </c>
      <c r="R937" s="4"/>
      <c r="S937" s="4"/>
      <c r="T937" s="6">
        <v>36641</v>
      </c>
      <c r="U937" s="6"/>
      <c r="V937" s="6"/>
      <c r="W937" s="4">
        <v>4</v>
      </c>
      <c r="X937" s="4"/>
      <c r="Y937" s="4"/>
      <c r="Z937" s="4" t="s">
        <v>16</v>
      </c>
      <c r="AA937" s="4"/>
      <c r="AB937" s="4"/>
    </row>
    <row r="938" spans="1:31" ht="60" customHeight="1" x14ac:dyDescent="0.25">
      <c r="A938" s="1">
        <v>3</v>
      </c>
      <c r="B938" s="4" t="s">
        <v>9</v>
      </c>
      <c r="C938" s="4"/>
      <c r="D938" s="4"/>
      <c r="E938" s="4" t="s">
        <v>10</v>
      </c>
      <c r="F938" s="4"/>
      <c r="G938" s="4"/>
      <c r="H938" s="5" t="s">
        <v>2139</v>
      </c>
      <c r="I938" s="5"/>
      <c r="J938" s="5"/>
      <c r="K938" s="4" t="s">
        <v>12</v>
      </c>
      <c r="L938" s="4"/>
      <c r="M938" s="4"/>
      <c r="N938" s="5" t="s">
        <v>2140</v>
      </c>
      <c r="O938" s="5"/>
      <c r="P938" s="5"/>
      <c r="Q938" s="4" t="s">
        <v>261</v>
      </c>
      <c r="R938" s="4"/>
      <c r="S938" s="4"/>
      <c r="T938" s="4" t="s">
        <v>2141</v>
      </c>
      <c r="U938" s="4"/>
      <c r="V938" s="4"/>
      <c r="W938" s="4">
        <v>4</v>
      </c>
      <c r="X938" s="4"/>
      <c r="Y938" s="4"/>
      <c r="Z938" s="4" t="s">
        <v>16</v>
      </c>
      <c r="AA938" s="4"/>
      <c r="AB938" s="4"/>
    </row>
    <row r="939" spans="1:31" ht="60" customHeight="1" x14ac:dyDescent="0.25">
      <c r="A939" s="1">
        <v>4</v>
      </c>
      <c r="B939" s="4" t="s">
        <v>9</v>
      </c>
      <c r="C939" s="4"/>
      <c r="D939" s="4"/>
      <c r="E939" s="4" t="s">
        <v>10</v>
      </c>
      <c r="F939" s="4"/>
      <c r="G939" s="4"/>
      <c r="H939" s="5" t="s">
        <v>2142</v>
      </c>
      <c r="I939" s="5"/>
      <c r="J939" s="5"/>
      <c r="K939" s="4" t="s">
        <v>12</v>
      </c>
      <c r="L939" s="4"/>
      <c r="M939" s="4"/>
      <c r="N939" s="5" t="s">
        <v>2143</v>
      </c>
      <c r="O939" s="5"/>
      <c r="P939" s="5"/>
      <c r="Q939" s="4" t="s">
        <v>602</v>
      </c>
      <c r="R939" s="4"/>
      <c r="S939" s="4"/>
      <c r="T939" s="4" t="s">
        <v>419</v>
      </c>
      <c r="U939" s="4"/>
      <c r="V939" s="4"/>
      <c r="W939" s="4">
        <v>4</v>
      </c>
      <c r="X939" s="4"/>
      <c r="Y939" s="4"/>
      <c r="Z939" s="4" t="s">
        <v>16</v>
      </c>
      <c r="AA939" s="4"/>
      <c r="AB939" s="4"/>
    </row>
    <row r="940" spans="1:31" ht="60" customHeight="1" x14ac:dyDescent="0.25">
      <c r="A940" s="1">
        <v>5</v>
      </c>
      <c r="B940" s="4" t="s">
        <v>9</v>
      </c>
      <c r="C940" s="4"/>
      <c r="D940" s="4"/>
      <c r="E940" s="4" t="s">
        <v>10</v>
      </c>
      <c r="F940" s="4"/>
      <c r="G940" s="4"/>
      <c r="H940" s="5" t="s">
        <v>2144</v>
      </c>
      <c r="I940" s="5"/>
      <c r="J940" s="5"/>
      <c r="K940" s="4" t="s">
        <v>12</v>
      </c>
      <c r="L940" s="4"/>
      <c r="M940" s="4"/>
      <c r="N940" s="5" t="s">
        <v>2145</v>
      </c>
      <c r="O940" s="5"/>
      <c r="P940" s="5"/>
      <c r="Q940" s="4" t="s">
        <v>2146</v>
      </c>
      <c r="R940" s="4"/>
      <c r="S940" s="4"/>
      <c r="T940" s="6">
        <v>36550</v>
      </c>
      <c r="U940" s="6"/>
      <c r="V940" s="6"/>
      <c r="W940" s="4">
        <v>4</v>
      </c>
      <c r="X940" s="4"/>
      <c r="Y940" s="4"/>
      <c r="Z940" s="4" t="s">
        <v>16</v>
      </c>
      <c r="AA940" s="4"/>
      <c r="AB940" s="4"/>
    </row>
    <row r="941" spans="1:31" ht="60" customHeight="1" x14ac:dyDescent="0.25">
      <c r="A941" s="1">
        <v>6</v>
      </c>
      <c r="B941" s="4" t="s">
        <v>9</v>
      </c>
      <c r="C941" s="4"/>
      <c r="D941" s="4"/>
      <c r="E941" s="4" t="s">
        <v>10</v>
      </c>
      <c r="F941" s="4"/>
      <c r="G941" s="4"/>
      <c r="H941" s="5" t="s">
        <v>2147</v>
      </c>
      <c r="I941" s="5"/>
      <c r="J941" s="5"/>
      <c r="K941" s="4" t="s">
        <v>12</v>
      </c>
      <c r="L941" s="4"/>
      <c r="M941" s="4"/>
      <c r="N941" s="5" t="s">
        <v>2148</v>
      </c>
      <c r="O941" s="5"/>
      <c r="P941" s="5"/>
      <c r="Q941" s="4" t="s">
        <v>927</v>
      </c>
      <c r="R941" s="4"/>
      <c r="S941" s="4"/>
      <c r="T941" s="4" t="s">
        <v>419</v>
      </c>
      <c r="U941" s="4"/>
      <c r="V941" s="4"/>
      <c r="W941" s="4">
        <v>4</v>
      </c>
      <c r="X941" s="4"/>
      <c r="Y941" s="4"/>
      <c r="Z941" s="4" t="s">
        <v>16</v>
      </c>
      <c r="AA941" s="4"/>
      <c r="AB941" s="4"/>
    </row>
    <row r="942" spans="1:31" ht="60" customHeight="1" x14ac:dyDescent="0.25">
      <c r="A942" s="1">
        <v>7</v>
      </c>
      <c r="B942" s="4" t="s">
        <v>9</v>
      </c>
      <c r="C942" s="4"/>
      <c r="D942" s="4"/>
      <c r="E942" s="4" t="s">
        <v>17</v>
      </c>
      <c r="F942" s="4"/>
      <c r="G942" s="4"/>
      <c r="H942" s="5" t="s">
        <v>2149</v>
      </c>
      <c r="I942" s="5"/>
      <c r="J942" s="5"/>
      <c r="K942" s="4" t="s">
        <v>12</v>
      </c>
      <c r="L942" s="4"/>
      <c r="M942" s="4"/>
      <c r="N942" s="5" t="s">
        <v>2150</v>
      </c>
      <c r="O942" s="5"/>
      <c r="P942" s="5"/>
      <c r="Q942" s="4" t="s">
        <v>609</v>
      </c>
      <c r="R942" s="4"/>
      <c r="S942" s="4"/>
      <c r="T942" s="6">
        <v>36550</v>
      </c>
      <c r="U942" s="6"/>
      <c r="V942" s="6"/>
      <c r="W942" s="4">
        <v>4</v>
      </c>
      <c r="X942" s="4"/>
      <c r="Y942" s="4"/>
      <c r="Z942" s="4" t="s">
        <v>16</v>
      </c>
      <c r="AA942" s="4"/>
      <c r="AB942" s="4"/>
    </row>
    <row r="943" spans="1:31" ht="60" customHeight="1" x14ac:dyDescent="0.25">
      <c r="A943" s="1">
        <v>8</v>
      </c>
      <c r="B943" s="4" t="s">
        <v>9</v>
      </c>
      <c r="C943" s="4"/>
      <c r="D943" s="4"/>
      <c r="E943" s="4" t="s">
        <v>17</v>
      </c>
      <c r="F943" s="4"/>
      <c r="G943" s="4"/>
      <c r="H943" s="5" t="s">
        <v>2151</v>
      </c>
      <c r="I943" s="5"/>
      <c r="J943" s="5"/>
      <c r="K943" s="4" t="s">
        <v>12</v>
      </c>
      <c r="L943" s="4"/>
      <c r="M943" s="4"/>
      <c r="N943" s="5" t="s">
        <v>2152</v>
      </c>
      <c r="O943" s="5"/>
      <c r="P943" s="5"/>
      <c r="Q943" s="4" t="s">
        <v>943</v>
      </c>
      <c r="R943" s="4"/>
      <c r="S943" s="4"/>
      <c r="T943" s="6">
        <v>36581</v>
      </c>
      <c r="U943" s="6"/>
      <c r="V943" s="6"/>
      <c r="W943" s="4">
        <v>4</v>
      </c>
      <c r="X943" s="4"/>
      <c r="Y943" s="4"/>
      <c r="Z943" s="4" t="s">
        <v>16</v>
      </c>
      <c r="AA943" s="4"/>
      <c r="AB943" s="4"/>
    </row>
    <row r="944" spans="1:31" ht="60" customHeight="1" x14ac:dyDescent="0.25">
      <c r="A944" s="1">
        <v>9</v>
      </c>
      <c r="B944" s="4" t="s">
        <v>9</v>
      </c>
      <c r="C944" s="4"/>
      <c r="D944" s="4"/>
      <c r="E944" s="4" t="s">
        <v>17</v>
      </c>
      <c r="F944" s="4"/>
      <c r="G944" s="4"/>
      <c r="H944" s="5" t="s">
        <v>2153</v>
      </c>
      <c r="I944" s="5"/>
      <c r="J944" s="5"/>
      <c r="K944" s="4" t="s">
        <v>12</v>
      </c>
      <c r="L944" s="4"/>
      <c r="M944" s="4"/>
      <c r="N944" s="5" t="s">
        <v>2154</v>
      </c>
      <c r="O944" s="5"/>
      <c r="P944" s="5"/>
      <c r="Q944" s="4" t="s">
        <v>2155</v>
      </c>
      <c r="R944" s="4"/>
      <c r="S944" s="4"/>
      <c r="T944" s="6">
        <v>36855</v>
      </c>
      <c r="U944" s="6"/>
      <c r="V944" s="6"/>
      <c r="W944" s="4">
        <v>4</v>
      </c>
      <c r="X944" s="4"/>
      <c r="Y944" s="4"/>
      <c r="Z944" s="4" t="s">
        <v>16</v>
      </c>
      <c r="AA944" s="4"/>
      <c r="AB944" s="4"/>
    </row>
    <row r="945" spans="1:28" ht="60" customHeight="1" x14ac:dyDescent="0.25">
      <c r="A945" s="1">
        <v>10</v>
      </c>
      <c r="B945" s="4" t="s">
        <v>9</v>
      </c>
      <c r="C945" s="4"/>
      <c r="D945" s="4"/>
      <c r="E945" s="4" t="s">
        <v>17</v>
      </c>
      <c r="F945" s="4"/>
      <c r="G945" s="4"/>
      <c r="H945" s="5" t="s">
        <v>2156</v>
      </c>
      <c r="I945" s="5"/>
      <c r="J945" s="5"/>
      <c r="K945" s="4" t="s">
        <v>12</v>
      </c>
      <c r="L945" s="4"/>
      <c r="M945" s="4"/>
      <c r="N945" s="5" t="s">
        <v>2157</v>
      </c>
      <c r="O945" s="5"/>
      <c r="P945" s="5"/>
      <c r="Q945" s="4" t="s">
        <v>930</v>
      </c>
      <c r="R945" s="4"/>
      <c r="S945" s="4"/>
      <c r="T945" s="4" t="s">
        <v>417</v>
      </c>
      <c r="U945" s="4"/>
      <c r="V945" s="4"/>
      <c r="W945" s="4">
        <v>4</v>
      </c>
      <c r="X945" s="4"/>
      <c r="Y945" s="4"/>
      <c r="Z945" s="4" t="s">
        <v>16</v>
      </c>
      <c r="AA945" s="4"/>
      <c r="AB945" s="4"/>
    </row>
    <row r="946" spans="1:28" ht="60" customHeight="1" x14ac:dyDescent="0.25">
      <c r="A946" s="1">
        <v>11</v>
      </c>
      <c r="B946" s="4" t="s">
        <v>9</v>
      </c>
      <c r="C946" s="4"/>
      <c r="D946" s="4"/>
      <c r="E946" s="4" t="s">
        <v>17</v>
      </c>
      <c r="F946" s="4"/>
      <c r="G946" s="4"/>
      <c r="H946" s="5" t="s">
        <v>2158</v>
      </c>
      <c r="I946" s="5"/>
      <c r="J946" s="5"/>
      <c r="K946" s="4" t="s">
        <v>12</v>
      </c>
      <c r="L946" s="4"/>
      <c r="M946" s="4"/>
      <c r="N946" s="5" t="s">
        <v>2159</v>
      </c>
      <c r="O946" s="5"/>
      <c r="P946" s="5"/>
      <c r="Q946" s="4" t="s">
        <v>496</v>
      </c>
      <c r="R946" s="4"/>
      <c r="S946" s="4"/>
      <c r="T946" s="6">
        <v>36702</v>
      </c>
      <c r="U946" s="6"/>
      <c r="V946" s="6"/>
      <c r="W946" s="4">
        <v>4</v>
      </c>
      <c r="X946" s="4"/>
      <c r="Y946" s="4"/>
      <c r="Z946" s="4" t="s">
        <v>16</v>
      </c>
      <c r="AA946" s="4"/>
      <c r="AB946" s="4"/>
    </row>
    <row r="947" spans="1:28" ht="75" customHeight="1" x14ac:dyDescent="0.25">
      <c r="A947" s="1">
        <v>12</v>
      </c>
      <c r="B947" s="4" t="s">
        <v>9</v>
      </c>
      <c r="C947" s="4"/>
      <c r="D947" s="4"/>
      <c r="E947" s="4" t="s">
        <v>10</v>
      </c>
      <c r="F947" s="4"/>
      <c r="G947" s="4"/>
      <c r="H947" s="5" t="s">
        <v>2160</v>
      </c>
      <c r="I947" s="5"/>
      <c r="J947" s="5"/>
      <c r="K947" s="4" t="s">
        <v>12</v>
      </c>
      <c r="L947" s="4"/>
      <c r="M947" s="4"/>
      <c r="N947" s="5" t="s">
        <v>2161</v>
      </c>
      <c r="O947" s="5"/>
      <c r="P947" s="5"/>
      <c r="Q947" s="4" t="s">
        <v>421</v>
      </c>
      <c r="R947" s="4"/>
      <c r="S947" s="4"/>
      <c r="T947" s="6">
        <v>36550</v>
      </c>
      <c r="U947" s="6"/>
      <c r="V947" s="6"/>
      <c r="W947" s="4">
        <v>4</v>
      </c>
      <c r="X947" s="4"/>
      <c r="Y947" s="4"/>
      <c r="Z947" s="4" t="s">
        <v>16</v>
      </c>
      <c r="AA947" s="4"/>
      <c r="AB947" s="4"/>
    </row>
    <row r="948" spans="1:28" ht="60" customHeight="1" x14ac:dyDescent="0.25">
      <c r="A948" s="1">
        <v>13</v>
      </c>
      <c r="B948" s="4" t="s">
        <v>9</v>
      </c>
      <c r="C948" s="4"/>
      <c r="D948" s="4"/>
      <c r="E948" s="4" t="s">
        <v>17</v>
      </c>
      <c r="F948" s="4"/>
      <c r="G948" s="4"/>
      <c r="H948" s="5" t="s">
        <v>2162</v>
      </c>
      <c r="I948" s="5"/>
      <c r="J948" s="5"/>
      <c r="K948" s="4" t="s">
        <v>12</v>
      </c>
      <c r="L948" s="4"/>
      <c r="M948" s="4"/>
      <c r="N948" s="5" t="s">
        <v>2163</v>
      </c>
      <c r="O948" s="5"/>
      <c r="P948" s="5"/>
      <c r="Q948" s="4" t="s">
        <v>424</v>
      </c>
      <c r="R948" s="4"/>
      <c r="S948" s="4"/>
      <c r="T948" s="6">
        <v>36581</v>
      </c>
      <c r="U948" s="6"/>
      <c r="V948" s="6"/>
      <c r="W948" s="4">
        <v>4</v>
      </c>
      <c r="X948" s="4"/>
      <c r="Y948" s="4"/>
      <c r="Z948" s="4" t="s">
        <v>16</v>
      </c>
      <c r="AA948" s="4"/>
      <c r="AB948" s="4"/>
    </row>
    <row r="949" spans="1:28" ht="75" customHeight="1" x14ac:dyDescent="0.25">
      <c r="A949" s="1">
        <v>14</v>
      </c>
      <c r="B949" s="4" t="s">
        <v>9</v>
      </c>
      <c r="C949" s="4"/>
      <c r="D949" s="4"/>
      <c r="E949" s="4" t="s">
        <v>10</v>
      </c>
      <c r="F949" s="4"/>
      <c r="G949" s="4"/>
      <c r="H949" s="5" t="s">
        <v>2164</v>
      </c>
      <c r="I949" s="5"/>
      <c r="J949" s="5"/>
      <c r="K949" s="4" t="s">
        <v>12</v>
      </c>
      <c r="L949" s="4"/>
      <c r="M949" s="4"/>
      <c r="N949" s="5" t="s">
        <v>2165</v>
      </c>
      <c r="O949" s="5"/>
      <c r="P949" s="5"/>
      <c r="Q949" s="4" t="s">
        <v>2166</v>
      </c>
      <c r="R949" s="4"/>
      <c r="S949" s="4"/>
      <c r="T949" s="6">
        <v>36550</v>
      </c>
      <c r="U949" s="6"/>
      <c r="V949" s="6"/>
      <c r="W949" s="4">
        <v>4</v>
      </c>
      <c r="X949" s="4"/>
      <c r="Y949" s="4"/>
      <c r="Z949" s="4" t="s">
        <v>16</v>
      </c>
      <c r="AA949" s="4"/>
      <c r="AB949" s="4"/>
    </row>
    <row r="950" spans="1:28" ht="60" customHeight="1" x14ac:dyDescent="0.25">
      <c r="A950" s="1">
        <v>15</v>
      </c>
      <c r="B950" s="4" t="s">
        <v>9</v>
      </c>
      <c r="C950" s="4"/>
      <c r="D950" s="4"/>
      <c r="E950" s="4" t="s">
        <v>17</v>
      </c>
      <c r="F950" s="4"/>
      <c r="G950" s="4"/>
      <c r="H950" s="5" t="s">
        <v>2167</v>
      </c>
      <c r="I950" s="5"/>
      <c r="J950" s="5"/>
      <c r="K950" s="4" t="s">
        <v>12</v>
      </c>
      <c r="L950" s="4"/>
      <c r="M950" s="4"/>
      <c r="N950" s="5" t="s">
        <v>2168</v>
      </c>
      <c r="O950" s="5"/>
      <c r="P950" s="5"/>
      <c r="Q950" s="4" t="s">
        <v>972</v>
      </c>
      <c r="R950" s="4"/>
      <c r="S950" s="4"/>
      <c r="T950" s="6">
        <v>36763</v>
      </c>
      <c r="U950" s="6"/>
      <c r="V950" s="6"/>
      <c r="W950" s="4">
        <v>4</v>
      </c>
      <c r="X950" s="4"/>
      <c r="Y950" s="4"/>
      <c r="Z950" s="4" t="s">
        <v>16</v>
      </c>
      <c r="AA950" s="4"/>
      <c r="AB950" s="4"/>
    </row>
    <row r="951" spans="1:28" ht="60" customHeight="1" x14ac:dyDescent="0.25">
      <c r="A951" s="1">
        <v>16</v>
      </c>
      <c r="B951" s="4" t="s">
        <v>9</v>
      </c>
      <c r="C951" s="4"/>
      <c r="D951" s="4"/>
      <c r="E951" s="4" t="s">
        <v>17</v>
      </c>
      <c r="F951" s="4"/>
      <c r="G951" s="4"/>
      <c r="H951" s="5" t="s">
        <v>2169</v>
      </c>
      <c r="I951" s="5"/>
      <c r="J951" s="5"/>
      <c r="K951" s="4" t="s">
        <v>12</v>
      </c>
      <c r="L951" s="4"/>
      <c r="M951" s="4"/>
      <c r="N951" s="4" t="s">
        <v>2170</v>
      </c>
      <c r="O951" s="4"/>
      <c r="P951" s="4"/>
      <c r="Q951" s="4" t="s">
        <v>1998</v>
      </c>
      <c r="R951" s="4"/>
      <c r="S951" s="4"/>
      <c r="T951" s="6">
        <v>36641</v>
      </c>
      <c r="U951" s="6"/>
      <c r="V951" s="6"/>
      <c r="W951" s="4">
        <v>4</v>
      </c>
      <c r="X951" s="4"/>
      <c r="Y951" s="4"/>
      <c r="Z951" s="4" t="s">
        <v>16</v>
      </c>
      <c r="AA951" s="4"/>
      <c r="AB951" s="4"/>
    </row>
    <row r="952" spans="1:28" ht="75" customHeight="1" x14ac:dyDescent="0.25">
      <c r="A952" s="1">
        <v>17</v>
      </c>
      <c r="B952" s="4" t="s">
        <v>9</v>
      </c>
      <c r="C952" s="4"/>
      <c r="D952" s="4"/>
      <c r="E952" s="4" t="s">
        <v>17</v>
      </c>
      <c r="F952" s="4"/>
      <c r="G952" s="4"/>
      <c r="H952" s="5" t="s">
        <v>2171</v>
      </c>
      <c r="I952" s="5"/>
      <c r="J952" s="5"/>
      <c r="K952" s="4" t="s">
        <v>12</v>
      </c>
      <c r="L952" s="4"/>
      <c r="M952" s="4"/>
      <c r="N952" s="5" t="s">
        <v>2172</v>
      </c>
      <c r="O952" s="5"/>
      <c r="P952" s="5"/>
      <c r="Q952" s="4" t="s">
        <v>2173</v>
      </c>
      <c r="R952" s="4"/>
      <c r="S952" s="4"/>
      <c r="T952" s="6">
        <v>36550</v>
      </c>
      <c r="U952" s="6"/>
      <c r="V952" s="6"/>
      <c r="W952" s="4">
        <v>4</v>
      </c>
      <c r="X952" s="4"/>
      <c r="Y952" s="4"/>
      <c r="Z952" s="4" t="s">
        <v>16</v>
      </c>
      <c r="AA952" s="4"/>
      <c r="AB952" s="4"/>
    </row>
    <row r="953" spans="1:28" ht="60" customHeight="1" x14ac:dyDescent="0.25">
      <c r="A953" s="1">
        <v>18</v>
      </c>
      <c r="B953" s="4" t="s">
        <v>9</v>
      </c>
      <c r="C953" s="4"/>
      <c r="D953" s="4"/>
      <c r="E953" s="4" t="s">
        <v>10</v>
      </c>
      <c r="F953" s="4"/>
      <c r="G953" s="4"/>
      <c r="H953" s="5" t="s">
        <v>2174</v>
      </c>
      <c r="I953" s="5"/>
      <c r="J953" s="5"/>
      <c r="K953" s="4" t="s">
        <v>12</v>
      </c>
      <c r="L953" s="4"/>
      <c r="M953" s="4"/>
      <c r="N953" s="5" t="s">
        <v>2175</v>
      </c>
      <c r="O953" s="5"/>
      <c r="P953" s="5"/>
      <c r="Q953" s="4" t="s">
        <v>961</v>
      </c>
      <c r="R953" s="4"/>
      <c r="S953" s="4"/>
      <c r="T953" s="4" t="s">
        <v>419</v>
      </c>
      <c r="U953" s="4"/>
      <c r="V953" s="4"/>
      <c r="W953" s="4">
        <v>4</v>
      </c>
      <c r="X953" s="4"/>
      <c r="Y953" s="4"/>
      <c r="Z953" s="4" t="s">
        <v>16</v>
      </c>
      <c r="AA953" s="4"/>
      <c r="AB953" s="4"/>
    </row>
    <row r="954" spans="1:28" ht="75" customHeight="1" x14ac:dyDescent="0.25">
      <c r="A954" s="1">
        <v>19</v>
      </c>
      <c r="B954" s="4" t="s">
        <v>9</v>
      </c>
      <c r="C954" s="4"/>
      <c r="D954" s="4"/>
      <c r="E954" s="4" t="s">
        <v>10</v>
      </c>
      <c r="F954" s="4"/>
      <c r="G954" s="4"/>
      <c r="H954" s="5" t="s">
        <v>2176</v>
      </c>
      <c r="I954" s="5"/>
      <c r="J954" s="5"/>
      <c r="K954" s="4" t="s">
        <v>12</v>
      </c>
      <c r="L954" s="4"/>
      <c r="M954" s="4"/>
      <c r="N954" s="5" t="s">
        <v>2177</v>
      </c>
      <c r="O954" s="5"/>
      <c r="P954" s="5"/>
      <c r="Q954" s="4" t="s">
        <v>1190</v>
      </c>
      <c r="R954" s="4"/>
      <c r="S954" s="4"/>
      <c r="T954" s="4" t="s">
        <v>419</v>
      </c>
      <c r="U954" s="4"/>
      <c r="V954" s="4"/>
      <c r="W954" s="4">
        <v>4</v>
      </c>
      <c r="X954" s="4"/>
      <c r="Y954" s="4"/>
      <c r="Z954" s="4" t="s">
        <v>16</v>
      </c>
      <c r="AA954" s="4"/>
      <c r="AB954" s="4"/>
    </row>
    <row r="955" spans="1:28" ht="60" customHeight="1" x14ac:dyDescent="0.25">
      <c r="A955" s="1">
        <v>20</v>
      </c>
      <c r="B955" s="4" t="s">
        <v>9</v>
      </c>
      <c r="C955" s="4"/>
      <c r="D955" s="4"/>
      <c r="E955" s="4" t="s">
        <v>10</v>
      </c>
      <c r="F955" s="4"/>
      <c r="G955" s="4"/>
      <c r="H955" s="5" t="s">
        <v>2178</v>
      </c>
      <c r="I955" s="5"/>
      <c r="J955" s="5"/>
      <c r="K955" s="4" t="s">
        <v>12</v>
      </c>
      <c r="L955" s="4"/>
      <c r="M955" s="4"/>
      <c r="N955" s="5" t="s">
        <v>2179</v>
      </c>
      <c r="O955" s="5"/>
      <c r="P955" s="5"/>
      <c r="Q955" s="4" t="s">
        <v>921</v>
      </c>
      <c r="R955" s="4"/>
      <c r="S955" s="4"/>
      <c r="T955" s="6">
        <v>36581</v>
      </c>
      <c r="U955" s="6"/>
      <c r="V955" s="6"/>
    </row>
    <row r="957" spans="1:28" ht="30" customHeight="1" x14ac:dyDescent="0.25">
      <c r="A957" s="1"/>
      <c r="B957" s="4" t="s">
        <v>0</v>
      </c>
      <c r="C957" s="4"/>
      <c r="D957" s="1"/>
      <c r="E957" s="4" t="s">
        <v>1</v>
      </c>
      <c r="F957" s="4"/>
      <c r="G957" s="1"/>
      <c r="H957" s="4" t="s">
        <v>2</v>
      </c>
      <c r="I957" s="4"/>
      <c r="J957" s="1"/>
      <c r="K957" s="4" t="s">
        <v>3</v>
      </c>
      <c r="L957" s="4"/>
      <c r="M957" s="1"/>
      <c r="N957" s="4" t="s">
        <v>4</v>
      </c>
      <c r="O957" s="4"/>
      <c r="P957" s="1"/>
      <c r="Q957" s="4" t="s">
        <v>5</v>
      </c>
      <c r="R957" s="4"/>
      <c r="S957" s="1"/>
      <c r="T957" s="4" t="s">
        <v>6</v>
      </c>
      <c r="U957" s="4"/>
      <c r="V957" s="1"/>
      <c r="W957" s="4" t="s">
        <v>7</v>
      </c>
      <c r="X957" s="4"/>
      <c r="Y957" s="1"/>
      <c r="Z957" s="4" t="s">
        <v>8</v>
      </c>
      <c r="AA957" s="4"/>
      <c r="AB957" s="1"/>
    </row>
    <row r="958" spans="1:28" ht="60" customHeight="1" x14ac:dyDescent="0.25">
      <c r="A958" s="1">
        <v>21</v>
      </c>
      <c r="B958" s="4" t="s">
        <v>9</v>
      </c>
      <c r="C958" s="4"/>
      <c r="D958" s="4"/>
      <c r="E958" s="4" t="s">
        <v>17</v>
      </c>
      <c r="F958" s="4"/>
      <c r="G958" s="4"/>
      <c r="H958" s="5" t="s">
        <v>2180</v>
      </c>
      <c r="I958" s="5"/>
      <c r="J958" s="5"/>
      <c r="K958" s="4" t="s">
        <v>12</v>
      </c>
      <c r="L958" s="4"/>
      <c r="M958" s="4"/>
      <c r="N958" s="5" t="s">
        <v>2181</v>
      </c>
      <c r="O958" s="5"/>
      <c r="P958" s="5"/>
      <c r="Q958" s="4" t="s">
        <v>958</v>
      </c>
      <c r="R958" s="4"/>
      <c r="S958" s="4"/>
      <c r="T958" s="6">
        <v>36581</v>
      </c>
      <c r="U958" s="6"/>
      <c r="V958" s="6"/>
      <c r="W958" s="4">
        <v>4</v>
      </c>
      <c r="X958" s="4"/>
      <c r="Y958" s="4"/>
      <c r="Z958" s="4" t="s">
        <v>16</v>
      </c>
      <c r="AA958" s="4"/>
      <c r="AB958" s="4"/>
    </row>
    <row r="959" spans="1:28" ht="60" customHeight="1" x14ac:dyDescent="0.25">
      <c r="A959" s="1">
        <v>22</v>
      </c>
      <c r="B959" s="4" t="s">
        <v>9</v>
      </c>
      <c r="C959" s="4"/>
      <c r="D959" s="4"/>
      <c r="E959" s="4" t="s">
        <v>10</v>
      </c>
      <c r="F959" s="4"/>
      <c r="G959" s="4"/>
      <c r="H959" s="5" t="s">
        <v>2182</v>
      </c>
      <c r="I959" s="5"/>
      <c r="J959" s="5"/>
      <c r="K959" s="4" t="s">
        <v>12</v>
      </c>
      <c r="L959" s="4"/>
      <c r="M959" s="4"/>
      <c r="N959" s="5" t="s">
        <v>2183</v>
      </c>
      <c r="O959" s="5"/>
      <c r="P959" s="5"/>
      <c r="Q959" s="4" t="s">
        <v>817</v>
      </c>
      <c r="R959" s="4"/>
      <c r="S959" s="4"/>
      <c r="T959" s="6">
        <v>36573</v>
      </c>
      <c r="U959" s="6"/>
      <c r="V959" s="6"/>
      <c r="W959" s="4">
        <v>4</v>
      </c>
      <c r="X959" s="4"/>
      <c r="Y959" s="4"/>
      <c r="Z959" s="4" t="s">
        <v>16</v>
      </c>
      <c r="AA959" s="4"/>
      <c r="AB959" s="4"/>
    </row>
    <row r="960" spans="1:28" ht="60" customHeight="1" x14ac:dyDescent="0.25">
      <c r="A960" s="1">
        <v>23</v>
      </c>
      <c r="B960" s="4" t="s">
        <v>9</v>
      </c>
      <c r="C960" s="4"/>
      <c r="D960" s="4"/>
      <c r="E960" s="4" t="s">
        <v>10</v>
      </c>
      <c r="F960" s="4"/>
      <c r="G960" s="4"/>
      <c r="H960" s="5" t="s">
        <v>2184</v>
      </c>
      <c r="I960" s="5"/>
      <c r="J960" s="5"/>
      <c r="K960" s="4" t="s">
        <v>12</v>
      </c>
      <c r="L960" s="4"/>
      <c r="M960" s="4"/>
      <c r="N960" s="5" t="s">
        <v>2185</v>
      </c>
      <c r="O960" s="5"/>
      <c r="P960" s="5"/>
      <c r="Q960" s="4" t="s">
        <v>817</v>
      </c>
      <c r="R960" s="4"/>
      <c r="S960" s="4"/>
      <c r="T960" s="4" t="s">
        <v>2186</v>
      </c>
      <c r="U960" s="4"/>
      <c r="V960" s="4"/>
      <c r="W960" s="4">
        <v>4</v>
      </c>
      <c r="X960" s="4"/>
      <c r="Y960" s="4"/>
      <c r="Z960" s="4" t="s">
        <v>16</v>
      </c>
      <c r="AA960" s="4"/>
      <c r="AB960" s="4"/>
    </row>
    <row r="961" spans="1:28" ht="60" customHeight="1" x14ac:dyDescent="0.25">
      <c r="A961" s="1">
        <v>24</v>
      </c>
      <c r="B961" s="4" t="s">
        <v>9</v>
      </c>
      <c r="C961" s="4"/>
      <c r="D961" s="4"/>
      <c r="E961" s="4" t="s">
        <v>17</v>
      </c>
      <c r="F961" s="4"/>
      <c r="G961" s="4"/>
      <c r="H961" s="5" t="s">
        <v>2187</v>
      </c>
      <c r="I961" s="5"/>
      <c r="J961" s="5"/>
      <c r="K961" s="4" t="s">
        <v>12</v>
      </c>
      <c r="L961" s="4"/>
      <c r="M961" s="4"/>
      <c r="N961" s="5" t="s">
        <v>2188</v>
      </c>
      <c r="O961" s="5"/>
      <c r="P961" s="5"/>
      <c r="Q961" s="4" t="s">
        <v>1758</v>
      </c>
      <c r="R961" s="4"/>
      <c r="S961" s="4"/>
      <c r="T961" s="6">
        <v>36549</v>
      </c>
      <c r="U961" s="6"/>
      <c r="V961" s="6"/>
      <c r="W961" s="4">
        <v>4</v>
      </c>
      <c r="X961" s="4"/>
      <c r="Y961" s="4"/>
      <c r="Z961" s="4" t="s">
        <v>16</v>
      </c>
      <c r="AA961" s="4"/>
      <c r="AB961" s="4"/>
    </row>
    <row r="962" spans="1:28" ht="75" customHeight="1" x14ac:dyDescent="0.25">
      <c r="A962" s="1">
        <v>25</v>
      </c>
      <c r="B962" s="4" t="s">
        <v>9</v>
      </c>
      <c r="C962" s="4"/>
      <c r="D962" s="4"/>
      <c r="E962" s="4" t="s">
        <v>17</v>
      </c>
      <c r="F962" s="4"/>
      <c r="G962" s="4"/>
      <c r="H962" s="5" t="s">
        <v>2189</v>
      </c>
      <c r="I962" s="5"/>
      <c r="J962" s="5"/>
      <c r="K962" s="4" t="s">
        <v>12</v>
      </c>
      <c r="L962" s="4"/>
      <c r="M962" s="4"/>
      <c r="N962" s="5" t="s">
        <v>2190</v>
      </c>
      <c r="O962" s="5"/>
      <c r="P962" s="5"/>
      <c r="Q962" s="4" t="s">
        <v>236</v>
      </c>
      <c r="R962" s="4"/>
      <c r="S962" s="4"/>
      <c r="T962" s="6">
        <v>36610</v>
      </c>
      <c r="U962" s="6"/>
      <c r="V962" s="6"/>
      <c r="W962" s="4">
        <v>4</v>
      </c>
      <c r="X962" s="4"/>
      <c r="Y962" s="4"/>
      <c r="Z962" s="4" t="s">
        <v>16</v>
      </c>
      <c r="AA962" s="4"/>
      <c r="AB962" s="4"/>
    </row>
    <row r="963" spans="1:28" ht="75" customHeight="1" x14ac:dyDescent="0.25">
      <c r="A963" s="1">
        <v>26</v>
      </c>
      <c r="B963" s="4" t="s">
        <v>9</v>
      </c>
      <c r="C963" s="4"/>
      <c r="D963" s="4"/>
      <c r="E963" s="4" t="s">
        <v>10</v>
      </c>
      <c r="F963" s="4"/>
      <c r="G963" s="4"/>
      <c r="H963" s="5" t="s">
        <v>2191</v>
      </c>
      <c r="I963" s="5"/>
      <c r="J963" s="5"/>
      <c r="K963" s="4" t="s">
        <v>12</v>
      </c>
      <c r="L963" s="4"/>
      <c r="M963" s="4"/>
      <c r="N963" s="5" t="s">
        <v>2192</v>
      </c>
      <c r="O963" s="5"/>
      <c r="P963" s="5"/>
      <c r="Q963" s="4" t="s">
        <v>1836</v>
      </c>
      <c r="R963" s="4"/>
      <c r="S963" s="4"/>
      <c r="T963" s="4" t="s">
        <v>419</v>
      </c>
      <c r="U963" s="4"/>
      <c r="V963" s="4"/>
      <c r="W963" s="4">
        <v>4</v>
      </c>
      <c r="X963" s="4"/>
      <c r="Y963" s="4"/>
      <c r="Z963" s="4" t="s">
        <v>16</v>
      </c>
      <c r="AA963" s="4"/>
      <c r="AB963" s="4"/>
    </row>
    <row r="964" spans="1:28" ht="105" customHeight="1" x14ac:dyDescent="0.25">
      <c r="A964" s="1">
        <v>27</v>
      </c>
      <c r="B964" s="4" t="s">
        <v>9</v>
      </c>
      <c r="C964" s="4"/>
      <c r="D964" s="4"/>
      <c r="E964" s="4" t="s">
        <v>17</v>
      </c>
      <c r="F964" s="4"/>
      <c r="G964" s="4"/>
      <c r="H964" s="5" t="s">
        <v>2193</v>
      </c>
      <c r="I964" s="5"/>
      <c r="J964" s="5"/>
      <c r="K964" s="4" t="s">
        <v>12</v>
      </c>
      <c r="L964" s="4"/>
      <c r="M964" s="4"/>
      <c r="N964" s="5" t="s">
        <v>2194</v>
      </c>
      <c r="O964" s="5"/>
      <c r="P964" s="5"/>
      <c r="Q964" s="4" t="s">
        <v>1154</v>
      </c>
      <c r="R964" s="4"/>
      <c r="S964" s="4"/>
      <c r="T964" s="6">
        <v>36641</v>
      </c>
      <c r="U964" s="6"/>
      <c r="V964" s="6"/>
      <c r="W964" s="4">
        <v>4</v>
      </c>
      <c r="X964" s="4"/>
      <c r="Y964" s="4"/>
      <c r="Z964" s="4" t="s">
        <v>16</v>
      </c>
      <c r="AA964" s="4"/>
      <c r="AB964" s="4"/>
    </row>
    <row r="965" spans="1:28" ht="60" customHeight="1" x14ac:dyDescent="0.25">
      <c r="A965" s="1">
        <v>28</v>
      </c>
      <c r="B965" s="4" t="s">
        <v>9</v>
      </c>
      <c r="C965" s="4"/>
      <c r="D965" s="4"/>
      <c r="E965" s="4" t="s">
        <v>10</v>
      </c>
      <c r="F965" s="4"/>
      <c r="G965" s="4"/>
      <c r="H965" s="5" t="s">
        <v>2195</v>
      </c>
      <c r="I965" s="5"/>
      <c r="J965" s="5"/>
      <c r="K965" s="4" t="s">
        <v>12</v>
      </c>
      <c r="L965" s="4"/>
      <c r="M965" s="4"/>
      <c r="N965" s="5" t="s">
        <v>2196</v>
      </c>
      <c r="O965" s="5"/>
      <c r="P965" s="5"/>
      <c r="Q965" s="4" t="s">
        <v>634</v>
      </c>
      <c r="R965" s="4"/>
      <c r="S965" s="4"/>
      <c r="T965" s="4" t="s">
        <v>419</v>
      </c>
      <c r="U965" s="4"/>
      <c r="V965" s="4"/>
      <c r="W965" s="4">
        <v>4</v>
      </c>
      <c r="X965" s="4"/>
      <c r="Y965" s="4"/>
      <c r="Z965" s="4" t="s">
        <v>16</v>
      </c>
      <c r="AA965" s="4"/>
      <c r="AB965" s="4"/>
    </row>
    <row r="966" spans="1:28" ht="60" customHeight="1" x14ac:dyDescent="0.25">
      <c r="A966" s="1">
        <v>29</v>
      </c>
      <c r="B966" s="4" t="s">
        <v>9</v>
      </c>
      <c r="C966" s="4"/>
      <c r="D966" s="4"/>
      <c r="E966" s="4" t="s">
        <v>17</v>
      </c>
      <c r="F966" s="4"/>
      <c r="G966" s="4"/>
      <c r="H966" s="5" t="s">
        <v>2197</v>
      </c>
      <c r="I966" s="5"/>
      <c r="J966" s="5"/>
      <c r="K966" s="4" t="s">
        <v>12</v>
      </c>
      <c r="L966" s="4"/>
      <c r="M966" s="4"/>
      <c r="N966" s="5" t="s">
        <v>2198</v>
      </c>
      <c r="O966" s="5"/>
      <c r="P966" s="5"/>
      <c r="Q966" s="4" t="s">
        <v>2199</v>
      </c>
      <c r="R966" s="4"/>
      <c r="S966" s="4"/>
      <c r="T966" s="6">
        <v>36555</v>
      </c>
      <c r="U966" s="6"/>
      <c r="V966" s="6"/>
      <c r="W966" s="4">
        <v>3</v>
      </c>
      <c r="X966" s="4"/>
      <c r="Y966" s="4"/>
      <c r="Z966" s="4" t="s">
        <v>16</v>
      </c>
      <c r="AA966" s="4"/>
      <c r="AB966" s="4"/>
    </row>
    <row r="967" spans="1:28" ht="60" customHeight="1" x14ac:dyDescent="0.25">
      <c r="A967" s="1">
        <v>30</v>
      </c>
      <c r="B967" s="4" t="s">
        <v>9</v>
      </c>
      <c r="C967" s="4"/>
      <c r="D967" s="4"/>
      <c r="E967" s="4" t="s">
        <v>10</v>
      </c>
      <c r="F967" s="4"/>
      <c r="G967" s="4"/>
      <c r="H967" s="5" t="s">
        <v>2200</v>
      </c>
      <c r="I967" s="5"/>
      <c r="J967" s="5"/>
      <c r="K967" s="4" t="s">
        <v>12</v>
      </c>
      <c r="L967" s="4"/>
      <c r="M967" s="4"/>
      <c r="N967" s="5" t="s">
        <v>2201</v>
      </c>
      <c r="O967" s="5"/>
      <c r="P967" s="5"/>
      <c r="Q967" s="4" t="s">
        <v>2202</v>
      </c>
      <c r="R967" s="4"/>
      <c r="S967" s="4"/>
      <c r="T967" s="6">
        <v>36555</v>
      </c>
      <c r="U967" s="6"/>
      <c r="V967" s="6"/>
      <c r="W967" s="4">
        <v>3</v>
      </c>
      <c r="X967" s="4"/>
      <c r="Y967" s="4"/>
      <c r="Z967" s="4" t="s">
        <v>16</v>
      </c>
      <c r="AA967" s="4"/>
      <c r="AB967" s="4"/>
    </row>
    <row r="968" spans="1:28" ht="60" customHeight="1" x14ac:dyDescent="0.25">
      <c r="A968" s="1">
        <v>31</v>
      </c>
      <c r="B968" s="4" t="s">
        <v>9</v>
      </c>
      <c r="C968" s="4"/>
      <c r="D968" s="4"/>
      <c r="E968" s="4" t="s">
        <v>17</v>
      </c>
      <c r="F968" s="4"/>
      <c r="G968" s="4"/>
      <c r="H968" s="5" t="s">
        <v>2203</v>
      </c>
      <c r="I968" s="5"/>
      <c r="J968" s="5"/>
      <c r="K968" s="4" t="s">
        <v>12</v>
      </c>
      <c r="L968" s="4"/>
      <c r="M968" s="4"/>
      <c r="N968" s="5" t="s">
        <v>2204</v>
      </c>
      <c r="O968" s="5"/>
      <c r="P968" s="5"/>
      <c r="Q968" s="4" t="s">
        <v>2039</v>
      </c>
      <c r="R968" s="4"/>
      <c r="S968" s="4"/>
      <c r="T968" s="6">
        <v>36676</v>
      </c>
      <c r="U968" s="6"/>
      <c r="V968" s="6"/>
      <c r="W968" s="4">
        <v>3</v>
      </c>
      <c r="X968" s="4"/>
      <c r="Y968" s="4"/>
      <c r="Z968" s="4" t="s">
        <v>16</v>
      </c>
      <c r="AA968" s="4"/>
      <c r="AB968" s="4"/>
    </row>
    <row r="969" spans="1:28" ht="60" customHeight="1" x14ac:dyDescent="0.25">
      <c r="A969" s="1">
        <v>32</v>
      </c>
      <c r="B969" s="4" t="s">
        <v>9</v>
      </c>
      <c r="C969" s="4"/>
      <c r="D969" s="4"/>
      <c r="E969" s="4" t="s">
        <v>10</v>
      </c>
      <c r="F969" s="4"/>
      <c r="G969" s="4"/>
      <c r="H969" s="5" t="s">
        <v>2205</v>
      </c>
      <c r="I969" s="5"/>
      <c r="J969" s="5"/>
      <c r="K969" s="4" t="s">
        <v>12</v>
      </c>
      <c r="L969" s="4"/>
      <c r="M969" s="4"/>
      <c r="N969" s="5" t="s">
        <v>2206</v>
      </c>
      <c r="O969" s="5"/>
      <c r="P969" s="5"/>
      <c r="Q969" s="4" t="s">
        <v>2202</v>
      </c>
      <c r="R969" s="4"/>
      <c r="S969" s="4"/>
      <c r="T969" s="4" t="e">
        <f>-2 / 30 / 0</f>
        <v>#DIV/0!</v>
      </c>
      <c r="U969" s="4"/>
      <c r="V969" s="4"/>
      <c r="W969" s="4">
        <v>3</v>
      </c>
      <c r="X969" s="4"/>
      <c r="Y969" s="4"/>
      <c r="Z969" s="4" t="s">
        <v>16</v>
      </c>
      <c r="AA969" s="4"/>
      <c r="AB969" s="4"/>
    </row>
    <row r="970" spans="1:28" ht="60" customHeight="1" x14ac:dyDescent="0.25">
      <c r="A970" s="1">
        <v>33</v>
      </c>
      <c r="B970" s="4" t="s">
        <v>9</v>
      </c>
      <c r="C970" s="4"/>
      <c r="D970" s="4"/>
      <c r="E970" s="4" t="s">
        <v>10</v>
      </c>
      <c r="F970" s="4"/>
      <c r="G970" s="4"/>
      <c r="H970" s="5" t="s">
        <v>2207</v>
      </c>
      <c r="I970" s="5"/>
      <c r="J970" s="5"/>
      <c r="K970" s="4" t="s">
        <v>12</v>
      </c>
      <c r="L970" s="4"/>
      <c r="M970" s="4"/>
      <c r="N970" s="5" t="s">
        <v>2208</v>
      </c>
      <c r="O970" s="5"/>
      <c r="P970" s="5"/>
      <c r="Q970" s="4" t="s">
        <v>2202</v>
      </c>
      <c r="R970" s="4"/>
      <c r="S970" s="4"/>
      <c r="T970" s="4" t="s">
        <v>387</v>
      </c>
      <c r="U970" s="4"/>
      <c r="V970" s="4"/>
      <c r="W970" s="4">
        <v>3</v>
      </c>
      <c r="X970" s="4"/>
      <c r="Y970" s="4"/>
      <c r="Z970" s="4" t="s">
        <v>16</v>
      </c>
      <c r="AA970" s="4"/>
      <c r="AB970" s="4"/>
    </row>
    <row r="971" spans="1:28" ht="60" customHeight="1" x14ac:dyDescent="0.25">
      <c r="A971" s="1">
        <v>34</v>
      </c>
      <c r="B971" s="4" t="s">
        <v>9</v>
      </c>
      <c r="C971" s="4"/>
      <c r="D971" s="4"/>
      <c r="E971" s="4" t="s">
        <v>17</v>
      </c>
      <c r="F971" s="4"/>
      <c r="G971" s="4"/>
      <c r="H971" s="5" t="s">
        <v>2209</v>
      </c>
      <c r="I971" s="5"/>
      <c r="J971" s="5"/>
      <c r="K971" s="4" t="s">
        <v>12</v>
      </c>
      <c r="L971" s="4"/>
      <c r="M971" s="4"/>
      <c r="N971" s="5" t="s">
        <v>2210</v>
      </c>
      <c r="O971" s="5"/>
      <c r="P971" s="5"/>
      <c r="Q971" s="4" t="s">
        <v>2211</v>
      </c>
      <c r="R971" s="4"/>
      <c r="S971" s="4"/>
      <c r="T971" s="6">
        <v>36555</v>
      </c>
      <c r="U971" s="6"/>
      <c r="V971" s="6"/>
      <c r="W971" s="4">
        <v>3</v>
      </c>
      <c r="X971" s="4"/>
      <c r="Y971" s="4"/>
      <c r="Z971" s="4" t="s">
        <v>16</v>
      </c>
      <c r="AA971" s="4"/>
      <c r="AB971" s="4"/>
    </row>
    <row r="972" spans="1:28" ht="60" customHeight="1" x14ac:dyDescent="0.25">
      <c r="A972" s="1">
        <v>35</v>
      </c>
      <c r="B972" s="4" t="s">
        <v>9</v>
      </c>
      <c r="C972" s="4"/>
      <c r="D972" s="4"/>
      <c r="E972" s="4" t="s">
        <v>10</v>
      </c>
      <c r="F972" s="4"/>
      <c r="G972" s="4"/>
      <c r="H972" s="5" t="s">
        <v>2212</v>
      </c>
      <c r="I972" s="5"/>
      <c r="J972" s="5"/>
      <c r="K972" s="4" t="s">
        <v>12</v>
      </c>
      <c r="L972" s="4"/>
      <c r="M972" s="4"/>
      <c r="N972" s="5" t="s">
        <v>2213</v>
      </c>
      <c r="O972" s="5"/>
      <c r="P972" s="5"/>
      <c r="Q972" s="4" t="s">
        <v>401</v>
      </c>
      <c r="R972" s="4"/>
      <c r="S972" s="4"/>
      <c r="T972" s="6">
        <v>36615</v>
      </c>
      <c r="U972" s="6"/>
      <c r="V972" s="6"/>
      <c r="W972" s="4">
        <v>3</v>
      </c>
      <c r="X972" s="4"/>
      <c r="Y972" s="4"/>
      <c r="Z972" s="4" t="s">
        <v>16</v>
      </c>
      <c r="AA972" s="4"/>
      <c r="AB972" s="4"/>
    </row>
    <row r="973" spans="1:28" ht="60" customHeight="1" x14ac:dyDescent="0.25">
      <c r="A973" s="1">
        <v>36</v>
      </c>
      <c r="B973" s="4" t="s">
        <v>9</v>
      </c>
      <c r="C973" s="4"/>
      <c r="D973" s="4"/>
      <c r="E973" s="4" t="s">
        <v>10</v>
      </c>
      <c r="F973" s="4"/>
      <c r="G973" s="4"/>
      <c r="H973" s="5" t="s">
        <v>2214</v>
      </c>
      <c r="I973" s="5"/>
      <c r="J973" s="5"/>
      <c r="K973" s="4" t="s">
        <v>12</v>
      </c>
      <c r="L973" s="4"/>
      <c r="M973" s="4"/>
      <c r="N973" s="5" t="s">
        <v>2215</v>
      </c>
      <c r="O973" s="5"/>
      <c r="P973" s="5"/>
      <c r="Q973" s="4" t="s">
        <v>2216</v>
      </c>
      <c r="R973" s="4"/>
      <c r="S973" s="4"/>
      <c r="T973" s="6">
        <v>36555</v>
      </c>
      <c r="U973" s="6"/>
      <c r="V973" s="6"/>
      <c r="W973" s="4">
        <v>3</v>
      </c>
      <c r="X973" s="4"/>
      <c r="Y973" s="4"/>
      <c r="Z973" s="4" t="s">
        <v>16</v>
      </c>
      <c r="AA973" s="4"/>
      <c r="AB973" s="4"/>
    </row>
    <row r="974" spans="1:28" ht="60" customHeight="1" x14ac:dyDescent="0.25">
      <c r="A974" s="1">
        <v>37</v>
      </c>
      <c r="B974" s="4" t="s">
        <v>9</v>
      </c>
      <c r="C974" s="4"/>
      <c r="D974" s="4"/>
      <c r="E974" s="4" t="s">
        <v>10</v>
      </c>
      <c r="F974" s="4"/>
      <c r="G974" s="4"/>
      <c r="H974" s="5" t="s">
        <v>2217</v>
      </c>
      <c r="I974" s="5"/>
      <c r="J974" s="5"/>
      <c r="K974" s="4" t="s">
        <v>12</v>
      </c>
      <c r="L974" s="4"/>
      <c r="M974" s="4"/>
      <c r="N974" s="5" t="s">
        <v>2218</v>
      </c>
      <c r="O974" s="5"/>
      <c r="P974" s="5"/>
      <c r="Q974" s="4" t="s">
        <v>2216</v>
      </c>
      <c r="R974" s="4"/>
      <c r="S974" s="4"/>
      <c r="T974" s="6">
        <v>36555</v>
      </c>
      <c r="U974" s="6"/>
      <c r="V974" s="6"/>
      <c r="W974" s="4">
        <v>3</v>
      </c>
      <c r="X974" s="4"/>
      <c r="Y974" s="4"/>
      <c r="Z974" s="4" t="s">
        <v>16</v>
      </c>
      <c r="AA974" s="4"/>
      <c r="AB974" s="4"/>
    </row>
    <row r="975" spans="1:28" ht="60" customHeight="1" x14ac:dyDescent="0.25">
      <c r="A975" s="1">
        <v>38</v>
      </c>
      <c r="B975" s="4" t="s">
        <v>9</v>
      </c>
      <c r="C975" s="4"/>
      <c r="D975" s="4"/>
      <c r="E975" s="4" t="s">
        <v>10</v>
      </c>
      <c r="F975" s="4"/>
      <c r="G975" s="4"/>
      <c r="H975" s="5" t="s">
        <v>2219</v>
      </c>
      <c r="I975" s="5"/>
      <c r="J975" s="5"/>
      <c r="K975" s="4" t="s">
        <v>12</v>
      </c>
      <c r="L975" s="4"/>
      <c r="M975" s="4"/>
      <c r="N975" s="5" t="s">
        <v>2220</v>
      </c>
      <c r="O975" s="5"/>
      <c r="P975" s="5"/>
      <c r="Q975" s="4" t="s">
        <v>2199</v>
      </c>
      <c r="R975" s="4"/>
      <c r="S975" s="4"/>
      <c r="T975" s="4" t="e">
        <f>-1 / 30 / 0</f>
        <v>#DIV/0!</v>
      </c>
      <c r="U975" s="4"/>
      <c r="V975" s="4"/>
      <c r="W975" s="4">
        <v>3</v>
      </c>
      <c r="X975" s="4"/>
      <c r="Y975" s="4"/>
      <c r="Z975" s="4" t="s">
        <v>16</v>
      </c>
      <c r="AA975" s="4"/>
      <c r="AB975" s="4"/>
    </row>
    <row r="976" spans="1:28" ht="60" customHeight="1" x14ac:dyDescent="0.25">
      <c r="A976" s="1">
        <v>39</v>
      </c>
      <c r="B976" s="4" t="s">
        <v>9</v>
      </c>
      <c r="C976" s="4"/>
      <c r="D976" s="4"/>
      <c r="E976" s="4" t="s">
        <v>17</v>
      </c>
      <c r="F976" s="4"/>
      <c r="G976" s="4"/>
      <c r="H976" s="5" t="s">
        <v>2221</v>
      </c>
      <c r="I976" s="5"/>
      <c r="J976" s="5"/>
      <c r="K976" s="4" t="s">
        <v>12</v>
      </c>
      <c r="L976" s="4"/>
      <c r="M976" s="4"/>
      <c r="N976" s="5" t="s">
        <v>2222</v>
      </c>
      <c r="O976" s="5"/>
      <c r="P976" s="5"/>
      <c r="Q976" s="4" t="s">
        <v>2223</v>
      </c>
      <c r="R976" s="4"/>
      <c r="S976" s="4"/>
      <c r="T976" s="6">
        <v>36555</v>
      </c>
      <c r="U976" s="6"/>
      <c r="V976" s="6"/>
      <c r="W976" s="4">
        <v>3</v>
      </c>
      <c r="X976" s="4"/>
      <c r="Y976" s="4"/>
      <c r="Z976" s="4" t="s">
        <v>16</v>
      </c>
      <c r="AA976" s="4"/>
      <c r="AB976" s="4"/>
    </row>
    <row r="977" spans="1:31" ht="75" customHeight="1" x14ac:dyDescent="0.25">
      <c r="A977" s="1">
        <v>40</v>
      </c>
      <c r="B977" s="4" t="s">
        <v>9</v>
      </c>
      <c r="C977" s="4"/>
      <c r="D977" s="4"/>
      <c r="E977" s="4" t="s">
        <v>17</v>
      </c>
      <c r="F977" s="4"/>
      <c r="G977" s="4"/>
      <c r="H977" s="5" t="s">
        <v>2224</v>
      </c>
      <c r="I977" s="5"/>
      <c r="J977" s="5"/>
      <c r="K977" s="4" t="s">
        <v>12</v>
      </c>
      <c r="L977" s="4"/>
      <c r="M977" s="4"/>
      <c r="N977" s="5" t="s">
        <v>2225</v>
      </c>
      <c r="O977" s="5"/>
      <c r="P977" s="5"/>
      <c r="Q977" s="4" t="s">
        <v>2226</v>
      </c>
      <c r="R977" s="4"/>
      <c r="S977" s="4"/>
      <c r="T977" s="6">
        <v>36768</v>
      </c>
      <c r="U977" s="6"/>
      <c r="V977" s="6"/>
      <c r="AD977">
        <v>8</v>
      </c>
      <c r="AE977">
        <v>33</v>
      </c>
    </row>
    <row r="979" spans="1:31" ht="30" customHeight="1" x14ac:dyDescent="0.25">
      <c r="A979" s="1"/>
      <c r="B979" s="4" t="s">
        <v>0</v>
      </c>
      <c r="C979" s="4"/>
      <c r="D979" s="1"/>
      <c r="E979" s="4" t="s">
        <v>1</v>
      </c>
      <c r="F979" s="4"/>
      <c r="G979" s="1"/>
      <c r="H979" s="4" t="s">
        <v>2</v>
      </c>
      <c r="I979" s="4"/>
      <c r="J979" s="1"/>
      <c r="K979" s="4" t="s">
        <v>3</v>
      </c>
      <c r="L979" s="4"/>
      <c r="M979" s="1"/>
      <c r="N979" s="4" t="s">
        <v>4</v>
      </c>
      <c r="O979" s="4"/>
      <c r="P979" s="1"/>
      <c r="Q979" s="4" t="s">
        <v>5</v>
      </c>
      <c r="R979" s="4"/>
      <c r="S979" s="1"/>
      <c r="T979" s="4" t="s">
        <v>6</v>
      </c>
      <c r="U979" s="4"/>
      <c r="V979" s="1"/>
      <c r="W979" s="4" t="s">
        <v>7</v>
      </c>
      <c r="X979" s="4"/>
      <c r="Y979" s="1"/>
      <c r="Z979" s="4" t="s">
        <v>8</v>
      </c>
      <c r="AA979" s="4"/>
      <c r="AB979" s="1"/>
    </row>
    <row r="980" spans="1:31" ht="90" customHeight="1" x14ac:dyDescent="0.25">
      <c r="A980" s="1">
        <v>41</v>
      </c>
      <c r="B980" s="4" t="s">
        <v>9</v>
      </c>
      <c r="C980" s="4"/>
      <c r="D980" s="4"/>
      <c r="E980" s="4" t="s">
        <v>10</v>
      </c>
      <c r="F980" s="4"/>
      <c r="G980" s="4"/>
      <c r="H980" s="5" t="s">
        <v>2227</v>
      </c>
      <c r="I980" s="5"/>
      <c r="J980" s="5"/>
      <c r="K980" s="4" t="s">
        <v>12</v>
      </c>
      <c r="L980" s="4"/>
      <c r="M980" s="4"/>
      <c r="N980" s="5" t="s">
        <v>2228</v>
      </c>
      <c r="O980" s="5"/>
      <c r="P980" s="5"/>
      <c r="Q980" s="4" t="s">
        <v>2229</v>
      </c>
      <c r="R980" s="4"/>
      <c r="S980" s="4"/>
      <c r="T980" s="4" t="e">
        <f>-1 / 30 / 0</f>
        <v>#DIV/0!</v>
      </c>
      <c r="U980" s="4"/>
      <c r="V980" s="4"/>
      <c r="W980" s="4">
        <v>3</v>
      </c>
      <c r="X980" s="4"/>
      <c r="Y980" s="4"/>
      <c r="Z980" s="4" t="s">
        <v>16</v>
      </c>
      <c r="AA980" s="4"/>
      <c r="AB980" s="4"/>
    </row>
    <row r="981" spans="1:31" ht="90" customHeight="1" x14ac:dyDescent="0.25">
      <c r="A981" s="1">
        <v>42</v>
      </c>
      <c r="B981" s="4" t="s">
        <v>9</v>
      </c>
      <c r="C981" s="4"/>
      <c r="D981" s="4"/>
      <c r="E981" s="4" t="s">
        <v>10</v>
      </c>
      <c r="F981" s="4"/>
      <c r="G981" s="4"/>
      <c r="H981" s="5" t="s">
        <v>2230</v>
      </c>
      <c r="I981" s="5"/>
      <c r="J981" s="5"/>
      <c r="K981" s="4" t="s">
        <v>12</v>
      </c>
      <c r="L981" s="4"/>
      <c r="M981" s="4"/>
      <c r="N981" s="5" t="s">
        <v>2231</v>
      </c>
      <c r="O981" s="5"/>
      <c r="P981" s="5"/>
      <c r="Q981" s="4" t="s">
        <v>2229</v>
      </c>
      <c r="R981" s="4"/>
      <c r="S981" s="4"/>
      <c r="T981" s="4" t="e">
        <f>-1 / 30 / 0</f>
        <v>#DIV/0!</v>
      </c>
      <c r="U981" s="4"/>
      <c r="V981" s="4"/>
      <c r="W981" s="4">
        <v>3</v>
      </c>
      <c r="X981" s="4"/>
      <c r="Y981" s="4"/>
      <c r="Z981" s="4" t="s">
        <v>16</v>
      </c>
      <c r="AA981" s="4"/>
      <c r="AB981" s="4"/>
    </row>
    <row r="982" spans="1:31" ht="90" customHeight="1" x14ac:dyDescent="0.25">
      <c r="A982" s="1">
        <v>43</v>
      </c>
      <c r="B982" s="4" t="s">
        <v>9</v>
      </c>
      <c r="C982" s="4"/>
      <c r="D982" s="4"/>
      <c r="E982" s="4" t="s">
        <v>17</v>
      </c>
      <c r="F982" s="4"/>
      <c r="G982" s="4"/>
      <c r="H982" s="5" t="s">
        <v>2232</v>
      </c>
      <c r="I982" s="5"/>
      <c r="J982" s="5"/>
      <c r="K982" s="4" t="s">
        <v>12</v>
      </c>
      <c r="L982" s="4"/>
      <c r="M982" s="4"/>
      <c r="N982" s="5" t="s">
        <v>2233</v>
      </c>
      <c r="O982" s="5"/>
      <c r="P982" s="5"/>
      <c r="Q982" s="4" t="s">
        <v>1632</v>
      </c>
      <c r="R982" s="4"/>
      <c r="S982" s="4"/>
      <c r="T982" s="4" t="s">
        <v>644</v>
      </c>
      <c r="U982" s="4"/>
      <c r="V982" s="4"/>
      <c r="W982" s="4">
        <v>3</v>
      </c>
      <c r="X982" s="4"/>
      <c r="Y982" s="4"/>
      <c r="Z982" s="4" t="s">
        <v>16</v>
      </c>
      <c r="AA982" s="4"/>
      <c r="AB982" s="4"/>
    </row>
    <row r="983" spans="1:31" ht="90" customHeight="1" x14ac:dyDescent="0.25">
      <c r="A983" s="1">
        <v>44</v>
      </c>
      <c r="B983" s="4" t="s">
        <v>9</v>
      </c>
      <c r="C983" s="4"/>
      <c r="D983" s="4"/>
      <c r="E983" s="4" t="s">
        <v>10</v>
      </c>
      <c r="F983" s="4"/>
      <c r="G983" s="4"/>
      <c r="H983" s="5" t="s">
        <v>2234</v>
      </c>
      <c r="I983" s="5"/>
      <c r="J983" s="5"/>
      <c r="K983" s="4" t="s">
        <v>12</v>
      </c>
      <c r="L983" s="4"/>
      <c r="M983" s="4"/>
      <c r="N983" s="5" t="s">
        <v>2235</v>
      </c>
      <c r="O983" s="5"/>
      <c r="P983" s="5"/>
      <c r="Q983" s="4" t="s">
        <v>2236</v>
      </c>
      <c r="R983" s="4"/>
      <c r="S983" s="4"/>
      <c r="T983" s="4" t="s">
        <v>387</v>
      </c>
      <c r="U983" s="4"/>
      <c r="V983" s="4"/>
      <c r="W983" s="4">
        <v>3</v>
      </c>
      <c r="X983" s="4"/>
      <c r="Y983" s="4"/>
      <c r="Z983" s="4" t="s">
        <v>16</v>
      </c>
      <c r="AA983" s="4"/>
      <c r="AB983" s="4"/>
    </row>
    <row r="984" spans="1:31" ht="60" customHeight="1" x14ac:dyDescent="0.25">
      <c r="A984" s="1">
        <v>45</v>
      </c>
      <c r="B984" s="4" t="s">
        <v>9</v>
      </c>
      <c r="C984" s="4"/>
      <c r="D984" s="4"/>
      <c r="E984" s="4" t="s">
        <v>17</v>
      </c>
      <c r="F984" s="4"/>
      <c r="G984" s="4"/>
      <c r="H984" s="5" t="s">
        <v>2237</v>
      </c>
      <c r="I984" s="5"/>
      <c r="J984" s="5"/>
      <c r="K984" s="4" t="s">
        <v>12</v>
      </c>
      <c r="L984" s="4"/>
      <c r="M984" s="4"/>
      <c r="N984" s="5" t="s">
        <v>2238</v>
      </c>
      <c r="O984" s="5"/>
      <c r="P984" s="5"/>
      <c r="Q984" s="4" t="s">
        <v>2226</v>
      </c>
      <c r="R984" s="4"/>
      <c r="S984" s="4"/>
      <c r="T984" s="6">
        <v>36555</v>
      </c>
      <c r="U984" s="6"/>
      <c r="V984" s="6"/>
      <c r="W984" s="4">
        <v>3</v>
      </c>
      <c r="X984" s="4"/>
      <c r="Y984" s="4"/>
      <c r="Z984" s="4" t="s">
        <v>16</v>
      </c>
      <c r="AA984" s="4"/>
      <c r="AB984" s="4"/>
    </row>
    <row r="985" spans="1:31" ht="90" customHeight="1" x14ac:dyDescent="0.25">
      <c r="A985" s="1">
        <v>46</v>
      </c>
      <c r="B985" s="4" t="s">
        <v>9</v>
      </c>
      <c r="C985" s="4"/>
      <c r="D985" s="4"/>
      <c r="E985" s="4" t="s">
        <v>17</v>
      </c>
      <c r="F985" s="4"/>
      <c r="G985" s="4"/>
      <c r="H985" s="5" t="s">
        <v>2239</v>
      </c>
      <c r="I985" s="5"/>
      <c r="J985" s="5"/>
      <c r="K985" s="4" t="s">
        <v>12</v>
      </c>
      <c r="L985" s="4"/>
      <c r="M985" s="4"/>
      <c r="N985" s="5" t="s">
        <v>2240</v>
      </c>
      <c r="O985" s="5"/>
      <c r="P985" s="5"/>
      <c r="Q985" s="4" t="s">
        <v>1027</v>
      </c>
      <c r="R985" s="4"/>
      <c r="S985" s="4"/>
      <c r="T985" s="4" t="s">
        <v>1016</v>
      </c>
      <c r="U985" s="4"/>
      <c r="V985" s="4"/>
      <c r="W985" s="4">
        <v>3</v>
      </c>
      <c r="X985" s="4"/>
      <c r="Y985" s="4"/>
      <c r="Z985" s="4" t="s">
        <v>16</v>
      </c>
      <c r="AA985" s="4"/>
      <c r="AB985" s="4"/>
    </row>
    <row r="986" spans="1:31" ht="60" customHeight="1" x14ac:dyDescent="0.25">
      <c r="A986" s="1">
        <v>47</v>
      </c>
      <c r="B986" s="4" t="s">
        <v>9</v>
      </c>
      <c r="C986" s="4"/>
      <c r="D986" s="4"/>
      <c r="E986" s="4" t="s">
        <v>17</v>
      </c>
      <c r="F986" s="4"/>
      <c r="G986" s="4"/>
      <c r="H986" s="5" t="s">
        <v>2241</v>
      </c>
      <c r="I986" s="5"/>
      <c r="J986" s="5"/>
      <c r="K986" s="4" t="s">
        <v>12</v>
      </c>
      <c r="L986" s="4"/>
      <c r="M986" s="4"/>
      <c r="N986" s="5" t="s">
        <v>2242</v>
      </c>
      <c r="O986" s="5"/>
      <c r="P986" s="5"/>
      <c r="Q986" s="4" t="s">
        <v>2243</v>
      </c>
      <c r="R986" s="4"/>
      <c r="S986" s="4"/>
      <c r="T986" s="4" t="s">
        <v>2244</v>
      </c>
      <c r="U986" s="4"/>
      <c r="V986" s="4"/>
      <c r="W986" s="4">
        <v>4</v>
      </c>
      <c r="X986" s="4"/>
      <c r="Y986" s="4"/>
      <c r="Z986" s="4" t="s">
        <v>16</v>
      </c>
      <c r="AA986" s="4"/>
      <c r="AB986" s="4"/>
    </row>
    <row r="987" spans="1:31" ht="60" customHeight="1" x14ac:dyDescent="0.25">
      <c r="A987" s="1">
        <v>48</v>
      </c>
      <c r="B987" s="4" t="s">
        <v>9</v>
      </c>
      <c r="C987" s="4"/>
      <c r="D987" s="4"/>
      <c r="E987" s="4" t="s">
        <v>17</v>
      </c>
      <c r="F987" s="4"/>
      <c r="G987" s="4"/>
      <c r="H987" s="5" t="s">
        <v>2245</v>
      </c>
      <c r="I987" s="5"/>
      <c r="J987" s="5"/>
      <c r="K987" s="4" t="s">
        <v>12</v>
      </c>
      <c r="L987" s="4"/>
      <c r="M987" s="4"/>
      <c r="N987" s="5" t="s">
        <v>2246</v>
      </c>
      <c r="O987" s="5"/>
      <c r="P987" s="5"/>
      <c r="Q987" s="4" t="s">
        <v>2243</v>
      </c>
      <c r="R987" s="4"/>
      <c r="S987" s="4"/>
      <c r="T987" s="4" t="s">
        <v>2244</v>
      </c>
      <c r="U987" s="4"/>
      <c r="V987" s="4"/>
      <c r="W987" s="4">
        <v>4</v>
      </c>
      <c r="X987" s="4"/>
      <c r="Y987" s="4"/>
      <c r="Z987" s="4" t="s">
        <v>16</v>
      </c>
      <c r="AA987" s="4"/>
      <c r="AB987" s="4"/>
    </row>
    <row r="988" spans="1:31" ht="75" customHeight="1" x14ac:dyDescent="0.25">
      <c r="A988" s="1">
        <v>49</v>
      </c>
      <c r="B988" s="4" t="s">
        <v>9</v>
      </c>
      <c r="C988" s="4"/>
      <c r="D988" s="4"/>
      <c r="E988" s="4" t="s">
        <v>17</v>
      </c>
      <c r="F988" s="4"/>
      <c r="G988" s="4"/>
      <c r="H988" s="5" t="s">
        <v>2247</v>
      </c>
      <c r="I988" s="5"/>
      <c r="J988" s="5"/>
      <c r="K988" s="4" t="s">
        <v>12</v>
      </c>
      <c r="L988" s="4"/>
      <c r="M988" s="4"/>
      <c r="N988" s="5" t="s">
        <v>2248</v>
      </c>
      <c r="O988" s="5"/>
      <c r="P988" s="5"/>
      <c r="Q988" s="4" t="s">
        <v>2249</v>
      </c>
      <c r="R988" s="4"/>
      <c r="S988" s="4"/>
      <c r="T988" s="4" t="s">
        <v>500</v>
      </c>
      <c r="U988" s="4"/>
      <c r="V988" s="4"/>
      <c r="W988" s="4">
        <v>4</v>
      </c>
      <c r="X988" s="4"/>
      <c r="Y988" s="4"/>
      <c r="Z988" s="4" t="s">
        <v>16</v>
      </c>
      <c r="AA988" s="4"/>
      <c r="AB988" s="4"/>
    </row>
    <row r="989" spans="1:31" ht="60" customHeight="1" x14ac:dyDescent="0.25">
      <c r="A989" s="1">
        <v>50</v>
      </c>
      <c r="B989" s="4" t="s">
        <v>9</v>
      </c>
      <c r="C989" s="4"/>
      <c r="D989" s="4"/>
      <c r="E989" s="4" t="s">
        <v>17</v>
      </c>
      <c r="F989" s="4"/>
      <c r="G989" s="4"/>
      <c r="H989" s="5" t="s">
        <v>2250</v>
      </c>
      <c r="I989" s="5"/>
      <c r="J989" s="5"/>
      <c r="K989" s="4" t="s">
        <v>12</v>
      </c>
      <c r="L989" s="4"/>
      <c r="M989" s="4"/>
      <c r="N989" s="5" t="s">
        <v>2251</v>
      </c>
      <c r="O989" s="5"/>
      <c r="P989" s="5"/>
      <c r="Q989" s="4" t="s">
        <v>2252</v>
      </c>
      <c r="R989" s="4"/>
      <c r="S989" s="4"/>
      <c r="T989" s="4" t="s">
        <v>32</v>
      </c>
      <c r="U989" s="4"/>
      <c r="V989" s="4"/>
      <c r="W989" s="4">
        <v>4</v>
      </c>
      <c r="X989" s="4"/>
      <c r="Y989" s="4"/>
      <c r="Z989" s="4" t="s">
        <v>16</v>
      </c>
      <c r="AA989" s="4"/>
      <c r="AB989" s="4"/>
    </row>
    <row r="990" spans="1:31" ht="90" customHeight="1" x14ac:dyDescent="0.25">
      <c r="A990" s="1">
        <v>51</v>
      </c>
      <c r="B990" s="4" t="s">
        <v>9</v>
      </c>
      <c r="C990" s="4"/>
      <c r="D990" s="4"/>
      <c r="E990" s="4" t="s">
        <v>10</v>
      </c>
      <c r="F990" s="4"/>
      <c r="G990" s="4"/>
      <c r="H990" s="5" t="s">
        <v>2253</v>
      </c>
      <c r="I990" s="5"/>
      <c r="J990" s="5"/>
      <c r="K990" s="4" t="s">
        <v>12</v>
      </c>
      <c r="L990" s="4"/>
      <c r="M990" s="4"/>
      <c r="N990" s="5" t="s">
        <v>2254</v>
      </c>
      <c r="O990" s="5"/>
      <c r="P990" s="5"/>
      <c r="Q990" s="4" t="s">
        <v>2255</v>
      </c>
      <c r="R990" s="4"/>
      <c r="S990" s="4"/>
      <c r="T990" s="4" t="s">
        <v>311</v>
      </c>
      <c r="U990" s="4"/>
      <c r="V990" s="4"/>
      <c r="W990" s="4">
        <v>4</v>
      </c>
      <c r="X990" s="4"/>
      <c r="Y990" s="4"/>
      <c r="Z990" s="4" t="s">
        <v>16</v>
      </c>
      <c r="AA990" s="4"/>
      <c r="AB990" s="4"/>
    </row>
    <row r="991" spans="1:31" ht="105" customHeight="1" x14ac:dyDescent="0.25">
      <c r="A991" s="1">
        <v>52</v>
      </c>
      <c r="B991" s="4" t="s">
        <v>9</v>
      </c>
      <c r="C991" s="4"/>
      <c r="D991" s="4"/>
      <c r="E991" s="4" t="s">
        <v>10</v>
      </c>
      <c r="F991" s="4"/>
      <c r="G991" s="4"/>
      <c r="H991" s="5" t="s">
        <v>2256</v>
      </c>
      <c r="I991" s="5"/>
      <c r="J991" s="5"/>
      <c r="K991" s="4" t="s">
        <v>12</v>
      </c>
      <c r="L991" s="4"/>
      <c r="M991" s="4"/>
      <c r="N991" s="5" t="s">
        <v>2257</v>
      </c>
      <c r="O991" s="5"/>
      <c r="P991" s="5"/>
      <c r="Q991" s="4" t="s">
        <v>2255</v>
      </c>
      <c r="R991" s="4"/>
      <c r="S991" s="4"/>
      <c r="T991" s="4" t="s">
        <v>387</v>
      </c>
      <c r="U991" s="4"/>
      <c r="V991" s="4"/>
      <c r="W991" s="4">
        <v>4</v>
      </c>
      <c r="X991" s="4"/>
      <c r="Y991" s="4"/>
      <c r="Z991" s="4" t="s">
        <v>16</v>
      </c>
      <c r="AA991" s="4"/>
      <c r="AB991" s="4"/>
    </row>
    <row r="992" spans="1:31" ht="105" customHeight="1" x14ac:dyDescent="0.25">
      <c r="A992" s="1">
        <v>53</v>
      </c>
      <c r="B992" s="4" t="s">
        <v>9</v>
      </c>
      <c r="C992" s="4"/>
      <c r="D992" s="4"/>
      <c r="E992" s="4" t="s">
        <v>17</v>
      </c>
      <c r="F992" s="4"/>
      <c r="G992" s="4"/>
      <c r="H992" s="5" t="s">
        <v>2258</v>
      </c>
      <c r="I992" s="5"/>
      <c r="J992" s="5"/>
      <c r="K992" s="4" t="s">
        <v>12</v>
      </c>
      <c r="L992" s="4"/>
      <c r="M992" s="4"/>
      <c r="N992" s="5" t="s">
        <v>2259</v>
      </c>
      <c r="O992" s="5"/>
      <c r="P992" s="5"/>
      <c r="Q992" s="4" t="s">
        <v>2249</v>
      </c>
      <c r="R992" s="4"/>
      <c r="S992" s="4"/>
      <c r="T992" s="6">
        <v>36885</v>
      </c>
      <c r="U992" s="6"/>
      <c r="V992" s="6"/>
      <c r="W992" s="4">
        <v>4</v>
      </c>
      <c r="X992" s="4"/>
      <c r="Y992" s="4"/>
      <c r="Z992" s="4" t="s">
        <v>16</v>
      </c>
      <c r="AA992" s="4"/>
      <c r="AB992" s="4"/>
    </row>
    <row r="993" spans="1:28" ht="60" customHeight="1" x14ac:dyDescent="0.25">
      <c r="A993" s="1">
        <v>54</v>
      </c>
      <c r="B993" s="4" t="s">
        <v>9</v>
      </c>
      <c r="C993" s="4"/>
      <c r="D993" s="4"/>
      <c r="E993" s="4" t="s">
        <v>17</v>
      </c>
      <c r="F993" s="4"/>
      <c r="G993" s="4"/>
      <c r="H993" s="5" t="s">
        <v>2260</v>
      </c>
      <c r="I993" s="5"/>
      <c r="J993" s="5"/>
      <c r="K993" s="4" t="s">
        <v>12</v>
      </c>
      <c r="L993" s="4"/>
      <c r="M993" s="4"/>
      <c r="N993" s="5" t="s">
        <v>2261</v>
      </c>
      <c r="O993" s="5"/>
      <c r="P993" s="5"/>
      <c r="Q993" s="4" t="s">
        <v>2262</v>
      </c>
      <c r="R993" s="4"/>
      <c r="S993" s="4"/>
      <c r="T993" s="6">
        <v>36615</v>
      </c>
      <c r="U993" s="6"/>
      <c r="V993" s="6"/>
      <c r="W993" s="4">
        <v>4</v>
      </c>
      <c r="X993" s="4"/>
      <c r="Y993" s="4"/>
      <c r="Z993" s="4" t="s">
        <v>16</v>
      </c>
      <c r="AA993" s="4"/>
      <c r="AB993" s="4"/>
    </row>
    <row r="994" spans="1:28" ht="60" customHeight="1" x14ac:dyDescent="0.25">
      <c r="A994" s="1">
        <v>55</v>
      </c>
      <c r="B994" s="4" t="s">
        <v>9</v>
      </c>
      <c r="C994" s="4"/>
      <c r="D994" s="4"/>
      <c r="E994" s="4" t="s">
        <v>17</v>
      </c>
      <c r="F994" s="4"/>
      <c r="G994" s="4"/>
      <c r="H994" s="5" t="s">
        <v>2263</v>
      </c>
      <c r="I994" s="5"/>
      <c r="J994" s="5"/>
      <c r="K994" s="4" t="s">
        <v>12</v>
      </c>
      <c r="L994" s="4"/>
      <c r="M994" s="4"/>
      <c r="N994" s="5" t="s">
        <v>2264</v>
      </c>
      <c r="O994" s="5"/>
      <c r="P994" s="5"/>
      <c r="Q994" s="4" t="s">
        <v>2262</v>
      </c>
      <c r="R994" s="4"/>
      <c r="S994" s="4"/>
      <c r="T994" s="6">
        <v>36555</v>
      </c>
      <c r="U994" s="6"/>
      <c r="V994" s="6"/>
      <c r="W994" s="4">
        <v>4</v>
      </c>
      <c r="X994" s="4"/>
      <c r="Y994" s="4"/>
      <c r="Z994" s="4" t="s">
        <v>16</v>
      </c>
      <c r="AA994" s="4"/>
      <c r="AB994" s="4"/>
    </row>
    <row r="995" spans="1:28" ht="75" customHeight="1" x14ac:dyDescent="0.25">
      <c r="A995" s="1">
        <v>56</v>
      </c>
      <c r="B995" s="4" t="s">
        <v>9</v>
      </c>
      <c r="C995" s="4"/>
      <c r="D995" s="4"/>
      <c r="E995" s="4" t="s">
        <v>10</v>
      </c>
      <c r="F995" s="4"/>
      <c r="G995" s="4"/>
      <c r="H995" s="5" t="s">
        <v>2265</v>
      </c>
      <c r="I995" s="5"/>
      <c r="J995" s="5"/>
      <c r="K995" s="4" t="s">
        <v>12</v>
      </c>
      <c r="L995" s="4"/>
      <c r="M995" s="4"/>
      <c r="N995" s="5" t="s">
        <v>2266</v>
      </c>
      <c r="O995" s="5"/>
      <c r="P995" s="5"/>
      <c r="Q995" s="4" t="s">
        <v>2267</v>
      </c>
      <c r="R995" s="4"/>
      <c r="S995" s="4"/>
      <c r="T995" s="6">
        <v>36555</v>
      </c>
      <c r="U995" s="6"/>
      <c r="V995" s="6"/>
      <c r="W995" s="4">
        <v>4</v>
      </c>
      <c r="X995" s="4"/>
      <c r="Y995" s="4"/>
      <c r="Z995" s="4" t="s">
        <v>16</v>
      </c>
      <c r="AA995" s="4"/>
      <c r="AB995" s="4"/>
    </row>
    <row r="996" spans="1:28" ht="60" customHeight="1" x14ac:dyDescent="0.25">
      <c r="A996" s="1">
        <v>57</v>
      </c>
      <c r="B996" s="4" t="s">
        <v>9</v>
      </c>
      <c r="C996" s="4"/>
      <c r="D996" s="4"/>
      <c r="E996" s="4" t="s">
        <v>17</v>
      </c>
      <c r="F996" s="4"/>
      <c r="G996" s="4"/>
      <c r="H996" s="5" t="s">
        <v>2268</v>
      </c>
      <c r="I996" s="5"/>
      <c r="J996" s="5"/>
      <c r="K996" s="4" t="s">
        <v>12</v>
      </c>
      <c r="L996" s="4"/>
      <c r="M996" s="4"/>
      <c r="N996" s="5" t="s">
        <v>2269</v>
      </c>
      <c r="O996" s="5"/>
      <c r="P996" s="5"/>
      <c r="Q996" s="4" t="s">
        <v>2270</v>
      </c>
      <c r="R996" s="4"/>
      <c r="S996" s="4"/>
      <c r="T996" s="4" t="s">
        <v>383</v>
      </c>
      <c r="U996" s="4"/>
      <c r="V996" s="4"/>
      <c r="W996" s="4">
        <v>4</v>
      </c>
      <c r="X996" s="4"/>
      <c r="Y996" s="4"/>
      <c r="Z996" s="4" t="s">
        <v>16</v>
      </c>
      <c r="AA996" s="4"/>
      <c r="AB996" s="4"/>
    </row>
    <row r="997" spans="1:28" ht="75" customHeight="1" x14ac:dyDescent="0.25">
      <c r="A997" s="1">
        <v>58</v>
      </c>
      <c r="B997" s="4" t="s">
        <v>9</v>
      </c>
      <c r="C997" s="4"/>
      <c r="D997" s="4"/>
      <c r="E997" s="4" t="s">
        <v>17</v>
      </c>
      <c r="F997" s="4"/>
      <c r="G997" s="4"/>
      <c r="H997" s="5" t="s">
        <v>2271</v>
      </c>
      <c r="I997" s="5"/>
      <c r="J997" s="5"/>
      <c r="K997" s="4" t="s">
        <v>12</v>
      </c>
      <c r="L997" s="4"/>
      <c r="M997" s="4"/>
      <c r="N997" s="5" t="s">
        <v>2272</v>
      </c>
      <c r="O997" s="5"/>
      <c r="P997" s="5"/>
      <c r="Q997" s="4" t="s">
        <v>2267</v>
      </c>
      <c r="R997" s="4"/>
      <c r="S997" s="4"/>
      <c r="T997" s="6">
        <v>36555</v>
      </c>
      <c r="U997" s="6"/>
      <c r="V997" s="6"/>
      <c r="W997" s="4">
        <v>4</v>
      </c>
      <c r="X997" s="4"/>
      <c r="Y997" s="4"/>
      <c r="Z997" s="4" t="s">
        <v>16</v>
      </c>
      <c r="AA997" s="4"/>
      <c r="AB997" s="4"/>
    </row>
    <row r="998" spans="1:28" ht="75" customHeight="1" x14ac:dyDescent="0.25">
      <c r="A998" s="1">
        <v>59</v>
      </c>
      <c r="B998" s="4" t="s">
        <v>9</v>
      </c>
      <c r="C998" s="4"/>
      <c r="D998" s="4"/>
      <c r="E998" s="4" t="s">
        <v>17</v>
      </c>
      <c r="F998" s="4"/>
      <c r="G998" s="4"/>
      <c r="H998" s="5" t="s">
        <v>2273</v>
      </c>
      <c r="I998" s="5"/>
      <c r="J998" s="5"/>
      <c r="K998" s="4" t="s">
        <v>12</v>
      </c>
      <c r="L998" s="4"/>
      <c r="M998" s="4"/>
      <c r="N998" s="5" t="s">
        <v>2274</v>
      </c>
      <c r="O998" s="5"/>
      <c r="P998" s="5"/>
      <c r="Q998" s="4" t="s">
        <v>2275</v>
      </c>
      <c r="R998" s="4"/>
      <c r="S998" s="4"/>
      <c r="T998" s="6">
        <v>36646</v>
      </c>
      <c r="U998" s="6"/>
      <c r="V998" s="6"/>
      <c r="W998" s="4">
        <v>4</v>
      </c>
      <c r="X998" s="4"/>
      <c r="Y998" s="4"/>
      <c r="Z998" s="4" t="s">
        <v>16</v>
      </c>
      <c r="AA998" s="4"/>
      <c r="AB998" s="4"/>
    </row>
    <row r="999" spans="1:28" ht="60" customHeight="1" x14ac:dyDescent="0.25">
      <c r="A999" s="1">
        <v>60</v>
      </c>
      <c r="B999" s="4" t="s">
        <v>9</v>
      </c>
      <c r="C999" s="4"/>
      <c r="D999" s="4"/>
      <c r="E999" s="4" t="s">
        <v>17</v>
      </c>
      <c r="F999" s="4"/>
      <c r="G999" s="4"/>
      <c r="H999" s="5" t="s">
        <v>2276</v>
      </c>
      <c r="I999" s="5"/>
      <c r="J999" s="5"/>
      <c r="K999" s="4" t="s">
        <v>12</v>
      </c>
      <c r="L999" s="4"/>
      <c r="M999" s="4"/>
      <c r="N999" s="5" t="s">
        <v>2277</v>
      </c>
      <c r="O999" s="5"/>
      <c r="P999" s="5"/>
      <c r="Q999" s="4" t="s">
        <v>2278</v>
      </c>
      <c r="R999" s="4"/>
      <c r="S999" s="4"/>
      <c r="T999" s="6">
        <v>36827</v>
      </c>
      <c r="U999" s="6"/>
      <c r="V999" s="6"/>
    </row>
    <row r="1001" spans="1:28" ht="30" customHeight="1" x14ac:dyDescent="0.25">
      <c r="A1001" s="1"/>
      <c r="B1001" s="4" t="s">
        <v>0</v>
      </c>
      <c r="C1001" s="4"/>
      <c r="D1001" s="1"/>
      <c r="E1001" s="4" t="s">
        <v>1</v>
      </c>
      <c r="F1001" s="4"/>
      <c r="G1001" s="1"/>
      <c r="H1001" s="4" t="s">
        <v>2</v>
      </c>
      <c r="I1001" s="4"/>
      <c r="J1001" s="1"/>
      <c r="K1001" s="4" t="s">
        <v>3</v>
      </c>
      <c r="L1001" s="4"/>
      <c r="M1001" s="1"/>
      <c r="N1001" s="4" t="s">
        <v>4</v>
      </c>
      <c r="O1001" s="4"/>
      <c r="P1001" s="1"/>
      <c r="Q1001" s="4" t="s">
        <v>5</v>
      </c>
      <c r="R1001" s="4"/>
      <c r="S1001" s="1"/>
      <c r="T1001" s="4" t="s">
        <v>6</v>
      </c>
      <c r="U1001" s="4"/>
      <c r="V1001" s="1"/>
      <c r="W1001" s="4" t="s">
        <v>7</v>
      </c>
      <c r="X1001" s="4"/>
      <c r="Y1001" s="1"/>
      <c r="Z1001" s="4" t="s">
        <v>8</v>
      </c>
      <c r="AA1001" s="4"/>
      <c r="AB1001" s="1"/>
    </row>
    <row r="1002" spans="1:28" ht="90" customHeight="1" x14ac:dyDescent="0.25">
      <c r="A1002" s="1">
        <v>61</v>
      </c>
      <c r="B1002" s="4" t="s">
        <v>9</v>
      </c>
      <c r="C1002" s="4"/>
      <c r="D1002" s="4"/>
      <c r="E1002" s="4" t="s">
        <v>17</v>
      </c>
      <c r="F1002" s="4"/>
      <c r="G1002" s="4"/>
      <c r="H1002" s="5" t="s">
        <v>2279</v>
      </c>
      <c r="I1002" s="5"/>
      <c r="J1002" s="5"/>
      <c r="K1002" s="4" t="s">
        <v>12</v>
      </c>
      <c r="L1002" s="4"/>
      <c r="M1002" s="4"/>
      <c r="N1002" s="5" t="s">
        <v>2280</v>
      </c>
      <c r="O1002" s="5"/>
      <c r="P1002" s="5"/>
      <c r="Q1002" s="4" t="s">
        <v>2262</v>
      </c>
      <c r="R1002" s="4"/>
      <c r="S1002" s="4"/>
      <c r="T1002" s="4" t="s">
        <v>2281</v>
      </c>
      <c r="U1002" s="4"/>
      <c r="V1002" s="4"/>
      <c r="W1002" s="4">
        <v>4</v>
      </c>
      <c r="X1002" s="4"/>
      <c r="Y1002" s="4"/>
      <c r="Z1002" s="4" t="s">
        <v>16</v>
      </c>
      <c r="AA1002" s="4"/>
      <c r="AB1002" s="4"/>
    </row>
    <row r="1003" spans="1:28" ht="90" customHeight="1" x14ac:dyDescent="0.25">
      <c r="A1003" s="1">
        <v>62</v>
      </c>
      <c r="B1003" s="4" t="s">
        <v>9</v>
      </c>
      <c r="C1003" s="4"/>
      <c r="D1003" s="4"/>
      <c r="E1003" s="4" t="s">
        <v>10</v>
      </c>
      <c r="F1003" s="4"/>
      <c r="G1003" s="4"/>
      <c r="H1003" s="5" t="s">
        <v>2282</v>
      </c>
      <c r="I1003" s="5"/>
      <c r="J1003" s="5"/>
      <c r="K1003" s="4" t="s">
        <v>12</v>
      </c>
      <c r="L1003" s="4"/>
      <c r="M1003" s="4"/>
      <c r="N1003" s="5" t="s">
        <v>2283</v>
      </c>
      <c r="O1003" s="5"/>
      <c r="P1003" s="5"/>
      <c r="Q1003" s="4" t="s">
        <v>2278</v>
      </c>
      <c r="R1003" s="4"/>
      <c r="S1003" s="4"/>
      <c r="T1003" s="6">
        <v>36571</v>
      </c>
      <c r="U1003" s="6"/>
      <c r="V1003" s="6"/>
      <c r="W1003" s="4">
        <v>4</v>
      </c>
      <c r="X1003" s="4"/>
      <c r="Y1003" s="4"/>
      <c r="Z1003" s="4" t="s">
        <v>16</v>
      </c>
      <c r="AA1003" s="4"/>
      <c r="AB1003" s="4"/>
    </row>
    <row r="1004" spans="1:28" ht="75" customHeight="1" x14ac:dyDescent="0.25">
      <c r="A1004" s="1">
        <v>63</v>
      </c>
      <c r="B1004" s="4" t="s">
        <v>9</v>
      </c>
      <c r="C1004" s="4"/>
      <c r="D1004" s="4"/>
      <c r="E1004" s="4" t="s">
        <v>17</v>
      </c>
      <c r="F1004" s="4"/>
      <c r="G1004" s="4"/>
      <c r="H1004" s="5" t="s">
        <v>2284</v>
      </c>
      <c r="I1004" s="5"/>
      <c r="J1004" s="5"/>
      <c r="K1004" s="4" t="s">
        <v>12</v>
      </c>
      <c r="L1004" s="4"/>
      <c r="M1004" s="4"/>
      <c r="N1004" s="5" t="s">
        <v>2285</v>
      </c>
      <c r="O1004" s="5"/>
      <c r="P1004" s="5"/>
      <c r="Q1004" s="4" t="s">
        <v>2166</v>
      </c>
      <c r="R1004" s="4"/>
      <c r="S1004" s="4"/>
      <c r="T1004" s="4" t="s">
        <v>57</v>
      </c>
      <c r="U1004" s="4"/>
      <c r="V1004" s="4"/>
      <c r="W1004" s="4">
        <v>4</v>
      </c>
      <c r="X1004" s="4"/>
      <c r="Y1004" s="4"/>
      <c r="Z1004" s="4" t="s">
        <v>16</v>
      </c>
      <c r="AA1004" s="4"/>
      <c r="AB1004" s="4"/>
    </row>
    <row r="1005" spans="1:28" ht="60" customHeight="1" x14ac:dyDescent="0.25">
      <c r="A1005" s="1">
        <v>64</v>
      </c>
      <c r="B1005" s="4" t="s">
        <v>9</v>
      </c>
      <c r="C1005" s="4"/>
      <c r="D1005" s="4"/>
      <c r="E1005" s="4" t="s">
        <v>10</v>
      </c>
      <c r="F1005" s="4"/>
      <c r="G1005" s="4"/>
      <c r="H1005" s="5" t="s">
        <v>2286</v>
      </c>
      <c r="I1005" s="5"/>
      <c r="J1005" s="5"/>
      <c r="K1005" s="4" t="s">
        <v>12</v>
      </c>
      <c r="L1005" s="4"/>
      <c r="M1005" s="4"/>
      <c r="N1005" s="5" t="s">
        <v>2287</v>
      </c>
      <c r="O1005" s="5"/>
      <c r="P1005" s="5"/>
      <c r="Q1005" s="4" t="s">
        <v>2252</v>
      </c>
      <c r="R1005" s="4"/>
      <c r="S1005" s="4"/>
      <c r="T1005" s="6">
        <v>36545</v>
      </c>
      <c r="U1005" s="6"/>
      <c r="V1005" s="6"/>
      <c r="W1005" s="4">
        <v>4</v>
      </c>
      <c r="X1005" s="4"/>
      <c r="Y1005" s="4"/>
      <c r="Z1005" s="4" t="s">
        <v>16</v>
      </c>
      <c r="AA1005" s="4"/>
      <c r="AB1005" s="4"/>
    </row>
    <row r="1006" spans="1:28" ht="75" customHeight="1" x14ac:dyDescent="0.25">
      <c r="A1006" s="1">
        <v>65</v>
      </c>
      <c r="B1006" s="4" t="s">
        <v>9</v>
      </c>
      <c r="C1006" s="4"/>
      <c r="D1006" s="4"/>
      <c r="E1006" s="4" t="s">
        <v>17</v>
      </c>
      <c r="F1006" s="4"/>
      <c r="G1006" s="4"/>
      <c r="H1006" s="5" t="s">
        <v>2288</v>
      </c>
      <c r="I1006" s="5"/>
      <c r="J1006" s="5"/>
      <c r="K1006" s="4" t="s">
        <v>12</v>
      </c>
      <c r="L1006" s="4"/>
      <c r="M1006" s="4"/>
      <c r="N1006" s="5" t="s">
        <v>2289</v>
      </c>
      <c r="O1006" s="5"/>
      <c r="P1006" s="5"/>
      <c r="Q1006" s="4" t="s">
        <v>2290</v>
      </c>
      <c r="R1006" s="4"/>
      <c r="S1006" s="4"/>
      <c r="T1006" s="6">
        <v>36609</v>
      </c>
      <c r="U1006" s="6"/>
      <c r="V1006" s="6"/>
      <c r="W1006" s="4">
        <v>4</v>
      </c>
      <c r="X1006" s="4"/>
      <c r="Y1006" s="4"/>
      <c r="Z1006" s="4" t="s">
        <v>16</v>
      </c>
      <c r="AA1006" s="4"/>
      <c r="AB1006" s="4"/>
    </row>
    <row r="1007" spans="1:28" ht="90" customHeight="1" x14ac:dyDescent="0.25">
      <c r="A1007" s="1">
        <v>66</v>
      </c>
      <c r="B1007" s="4" t="s">
        <v>9</v>
      </c>
      <c r="C1007" s="4"/>
      <c r="D1007" s="4"/>
      <c r="E1007" s="4" t="s">
        <v>17</v>
      </c>
      <c r="F1007" s="4"/>
      <c r="G1007" s="4"/>
      <c r="H1007" s="5" t="s">
        <v>2291</v>
      </c>
      <c r="I1007" s="5"/>
      <c r="J1007" s="5"/>
      <c r="K1007" s="4" t="s">
        <v>12</v>
      </c>
      <c r="L1007" s="4"/>
      <c r="M1007" s="4"/>
      <c r="N1007" s="5" t="s">
        <v>2292</v>
      </c>
      <c r="O1007" s="5"/>
      <c r="P1007" s="5"/>
      <c r="Q1007" s="4" t="s">
        <v>2293</v>
      </c>
      <c r="R1007" s="4"/>
      <c r="S1007" s="4"/>
      <c r="T1007" s="4" t="s">
        <v>1334</v>
      </c>
      <c r="U1007" s="4"/>
      <c r="V1007" s="4"/>
      <c r="W1007" s="4">
        <v>4</v>
      </c>
      <c r="X1007" s="4"/>
      <c r="Y1007" s="4"/>
      <c r="Z1007" s="4" t="s">
        <v>16</v>
      </c>
      <c r="AA1007" s="4"/>
      <c r="AB1007" s="4"/>
    </row>
    <row r="1008" spans="1:28" ht="90" customHeight="1" x14ac:dyDescent="0.25">
      <c r="A1008" s="1">
        <v>67</v>
      </c>
      <c r="B1008" s="4" t="s">
        <v>9</v>
      </c>
      <c r="C1008" s="4"/>
      <c r="D1008" s="4"/>
      <c r="E1008" s="4" t="s">
        <v>10</v>
      </c>
      <c r="F1008" s="4"/>
      <c r="G1008" s="4"/>
      <c r="H1008" s="5" t="s">
        <v>2294</v>
      </c>
      <c r="I1008" s="5"/>
      <c r="J1008" s="5"/>
      <c r="K1008" s="4" t="s">
        <v>12</v>
      </c>
      <c r="L1008" s="4"/>
      <c r="M1008" s="4"/>
      <c r="N1008" s="5" t="s">
        <v>2295</v>
      </c>
      <c r="O1008" s="5"/>
      <c r="P1008" s="5"/>
      <c r="Q1008" s="4" t="s">
        <v>2290</v>
      </c>
      <c r="R1008" s="4"/>
      <c r="S1008" s="4"/>
      <c r="T1008" s="4" t="s">
        <v>154</v>
      </c>
      <c r="U1008" s="4"/>
      <c r="V1008" s="4"/>
      <c r="W1008" s="4">
        <v>4</v>
      </c>
      <c r="X1008" s="4"/>
      <c r="Y1008" s="4"/>
      <c r="Z1008" s="4" t="s">
        <v>16</v>
      </c>
      <c r="AA1008" s="4"/>
      <c r="AB1008" s="4"/>
    </row>
    <row r="1009" spans="1:28" ht="300" customHeight="1" x14ac:dyDescent="0.25">
      <c r="A1009" s="1">
        <v>68</v>
      </c>
      <c r="B1009" s="4" t="s">
        <v>9</v>
      </c>
      <c r="C1009" s="4"/>
      <c r="D1009" s="4"/>
      <c r="E1009" s="4" t="s">
        <v>17</v>
      </c>
      <c r="F1009" s="4"/>
      <c r="G1009" s="4"/>
      <c r="H1009" s="5" t="s">
        <v>2296</v>
      </c>
      <c r="I1009" s="5"/>
      <c r="J1009" s="5"/>
      <c r="K1009" s="4" t="s">
        <v>12</v>
      </c>
      <c r="L1009" s="4"/>
      <c r="M1009" s="4"/>
      <c r="N1009" s="5" t="s">
        <v>2297</v>
      </c>
      <c r="O1009" s="5"/>
      <c r="P1009" s="5"/>
      <c r="Q1009" s="4" t="s">
        <v>1983</v>
      </c>
      <c r="R1009" s="4"/>
      <c r="S1009" s="4"/>
      <c r="T1009" s="4" t="s">
        <v>1733</v>
      </c>
      <c r="U1009" s="4"/>
      <c r="V1009" s="4"/>
      <c r="W1009" s="4">
        <v>4</v>
      </c>
      <c r="X1009" s="4"/>
      <c r="Y1009" s="4"/>
      <c r="Z1009" s="4" t="s">
        <v>16</v>
      </c>
      <c r="AA1009" s="4"/>
      <c r="AB1009" s="4"/>
    </row>
    <row r="1010" spans="1:28" ht="75" customHeight="1" x14ac:dyDescent="0.25">
      <c r="A1010" s="1">
        <v>69</v>
      </c>
      <c r="B1010" s="4" t="s">
        <v>9</v>
      </c>
      <c r="C1010" s="4"/>
      <c r="D1010" s="4"/>
      <c r="E1010" s="4" t="s">
        <v>17</v>
      </c>
      <c r="F1010" s="4"/>
      <c r="G1010" s="4"/>
      <c r="H1010" s="5" t="s">
        <v>2298</v>
      </c>
      <c r="I1010" s="5"/>
      <c r="J1010" s="5"/>
      <c r="K1010" s="4" t="s">
        <v>12</v>
      </c>
      <c r="L1010" s="4"/>
      <c r="M1010" s="4"/>
      <c r="N1010" s="4" t="s">
        <v>247</v>
      </c>
      <c r="O1010" s="4"/>
      <c r="P1010" s="4"/>
      <c r="Q1010" s="4" t="s">
        <v>844</v>
      </c>
      <c r="R1010" s="4"/>
      <c r="S1010" s="4"/>
      <c r="T1010" s="6">
        <v>36621</v>
      </c>
      <c r="U1010" s="6"/>
      <c r="V1010" s="6"/>
      <c r="W1010" s="4">
        <v>4</v>
      </c>
      <c r="X1010" s="4"/>
      <c r="Y1010" s="4"/>
      <c r="Z1010" s="4" t="s">
        <v>16</v>
      </c>
      <c r="AA1010" s="4"/>
      <c r="AB1010" s="4"/>
    </row>
    <row r="1011" spans="1:28" ht="75" customHeight="1" x14ac:dyDescent="0.25">
      <c r="A1011" s="1">
        <v>70</v>
      </c>
      <c r="B1011" s="4" t="s">
        <v>9</v>
      </c>
      <c r="C1011" s="4"/>
      <c r="D1011" s="4"/>
      <c r="E1011" s="4" t="s">
        <v>17</v>
      </c>
      <c r="F1011" s="4"/>
      <c r="G1011" s="4"/>
      <c r="H1011" s="5" t="s">
        <v>2299</v>
      </c>
      <c r="I1011" s="5"/>
      <c r="J1011" s="5"/>
      <c r="K1011" s="4" t="s">
        <v>12</v>
      </c>
      <c r="L1011" s="4"/>
      <c r="M1011" s="4"/>
      <c r="N1011" s="5" t="s">
        <v>2300</v>
      </c>
      <c r="O1011" s="5"/>
      <c r="P1011" s="5"/>
      <c r="Q1011" s="4" t="s">
        <v>2301</v>
      </c>
      <c r="R1011" s="4"/>
      <c r="S1011" s="4"/>
      <c r="T1011" s="6">
        <v>36735</v>
      </c>
      <c r="U1011" s="6"/>
      <c r="V1011" s="6"/>
      <c r="W1011" s="4">
        <v>4</v>
      </c>
      <c r="X1011" s="4"/>
      <c r="Y1011" s="4"/>
      <c r="Z1011" s="4" t="s">
        <v>16</v>
      </c>
      <c r="AA1011" s="4"/>
      <c r="AB1011" s="4"/>
    </row>
    <row r="1012" spans="1:28" ht="75" customHeight="1" x14ac:dyDescent="0.25">
      <c r="A1012" s="1">
        <v>71</v>
      </c>
      <c r="B1012" s="4" t="s">
        <v>9</v>
      </c>
      <c r="C1012" s="4"/>
      <c r="D1012" s="4"/>
      <c r="E1012" s="4" t="s">
        <v>17</v>
      </c>
      <c r="F1012" s="4"/>
      <c r="G1012" s="4"/>
      <c r="H1012" s="5" t="s">
        <v>2302</v>
      </c>
      <c r="I1012" s="5"/>
      <c r="J1012" s="5"/>
      <c r="K1012" s="4" t="s">
        <v>12</v>
      </c>
      <c r="L1012" s="4"/>
      <c r="M1012" s="4"/>
      <c r="N1012" s="5" t="s">
        <v>2303</v>
      </c>
      <c r="O1012" s="5"/>
      <c r="P1012" s="5"/>
      <c r="Q1012" s="4" t="s">
        <v>2304</v>
      </c>
      <c r="R1012" s="4"/>
      <c r="S1012" s="4"/>
      <c r="T1012" s="6">
        <v>36735</v>
      </c>
      <c r="U1012" s="6"/>
      <c r="V1012" s="6"/>
      <c r="W1012" s="4">
        <v>4</v>
      </c>
      <c r="X1012" s="4"/>
      <c r="Y1012" s="4"/>
      <c r="Z1012" s="4" t="s">
        <v>16</v>
      </c>
      <c r="AA1012" s="4"/>
      <c r="AB1012" s="4"/>
    </row>
    <row r="1013" spans="1:28" ht="75" customHeight="1" x14ac:dyDescent="0.25">
      <c r="A1013" s="1">
        <v>72</v>
      </c>
      <c r="B1013" s="4" t="s">
        <v>9</v>
      </c>
      <c r="C1013" s="4"/>
      <c r="D1013" s="4"/>
      <c r="E1013" s="4" t="s">
        <v>17</v>
      </c>
      <c r="F1013" s="4"/>
      <c r="G1013" s="4"/>
      <c r="H1013" s="5" t="s">
        <v>2305</v>
      </c>
      <c r="I1013" s="5"/>
      <c r="J1013" s="5"/>
      <c r="K1013" s="4" t="s">
        <v>12</v>
      </c>
      <c r="L1013" s="4"/>
      <c r="M1013" s="4"/>
      <c r="N1013" s="5" t="s">
        <v>2306</v>
      </c>
      <c r="O1013" s="5"/>
      <c r="P1013" s="5"/>
      <c r="Q1013" s="4" t="s">
        <v>2304</v>
      </c>
      <c r="R1013" s="4"/>
      <c r="S1013" s="4"/>
      <c r="T1013" s="6">
        <v>36674</v>
      </c>
      <c r="U1013" s="6"/>
      <c r="V1013" s="6"/>
      <c r="W1013" s="4">
        <v>4</v>
      </c>
      <c r="X1013" s="4"/>
      <c r="Y1013" s="4"/>
      <c r="Z1013" s="4" t="s">
        <v>16</v>
      </c>
      <c r="AA1013" s="4"/>
      <c r="AB1013" s="4"/>
    </row>
    <row r="1014" spans="1:28" ht="75" customHeight="1" x14ac:dyDescent="0.25">
      <c r="A1014" s="1">
        <v>73</v>
      </c>
      <c r="B1014" s="4" t="s">
        <v>9</v>
      </c>
      <c r="C1014" s="4"/>
      <c r="D1014" s="4"/>
      <c r="E1014" s="4" t="s">
        <v>17</v>
      </c>
      <c r="F1014" s="4"/>
      <c r="G1014" s="4"/>
      <c r="H1014" s="5" t="s">
        <v>2307</v>
      </c>
      <c r="I1014" s="5"/>
      <c r="J1014" s="5"/>
      <c r="K1014" s="4" t="s">
        <v>12</v>
      </c>
      <c r="L1014" s="4"/>
      <c r="M1014" s="4"/>
      <c r="N1014" s="5" t="s">
        <v>2308</v>
      </c>
      <c r="O1014" s="5"/>
      <c r="P1014" s="5"/>
      <c r="Q1014" s="4" t="s">
        <v>2301</v>
      </c>
      <c r="R1014" s="4"/>
      <c r="S1014" s="4"/>
      <c r="T1014" s="6">
        <v>36584</v>
      </c>
      <c r="U1014" s="6"/>
      <c r="V1014" s="6"/>
      <c r="W1014" s="4">
        <v>4</v>
      </c>
      <c r="X1014" s="4"/>
      <c r="Y1014" s="4"/>
      <c r="Z1014" s="4" t="s">
        <v>16</v>
      </c>
      <c r="AA1014" s="4"/>
      <c r="AB1014" s="4"/>
    </row>
    <row r="1015" spans="1:28" ht="90" customHeight="1" x14ac:dyDescent="0.25">
      <c r="A1015" s="1">
        <v>74</v>
      </c>
      <c r="B1015" s="4" t="s">
        <v>9</v>
      </c>
      <c r="C1015" s="4"/>
      <c r="D1015" s="4"/>
      <c r="E1015" s="4" t="s">
        <v>17</v>
      </c>
      <c r="F1015" s="4"/>
      <c r="G1015" s="4"/>
      <c r="H1015" s="5" t="s">
        <v>2309</v>
      </c>
      <c r="I1015" s="5"/>
      <c r="J1015" s="5"/>
      <c r="K1015" s="4" t="s">
        <v>12</v>
      </c>
      <c r="L1015" s="4"/>
      <c r="M1015" s="4"/>
      <c r="N1015" s="5" t="s">
        <v>2310</v>
      </c>
      <c r="O1015" s="5"/>
      <c r="P1015" s="5"/>
      <c r="Q1015" s="4" t="s">
        <v>2311</v>
      </c>
      <c r="R1015" s="4"/>
      <c r="S1015" s="4"/>
      <c r="T1015" s="6">
        <v>36732</v>
      </c>
      <c r="U1015" s="6"/>
      <c r="V1015" s="6"/>
      <c r="W1015" s="4">
        <v>4</v>
      </c>
      <c r="X1015" s="4"/>
      <c r="Y1015" s="4"/>
      <c r="Z1015" s="4" t="s">
        <v>16</v>
      </c>
      <c r="AA1015" s="4"/>
      <c r="AB1015" s="4"/>
    </row>
    <row r="1016" spans="1:28" ht="90" customHeight="1" x14ac:dyDescent="0.25">
      <c r="A1016" s="1">
        <v>75</v>
      </c>
      <c r="B1016" s="4" t="s">
        <v>9</v>
      </c>
      <c r="C1016" s="4"/>
      <c r="D1016" s="4"/>
      <c r="E1016" s="4" t="s">
        <v>17</v>
      </c>
      <c r="F1016" s="4"/>
      <c r="G1016" s="4"/>
      <c r="H1016" s="5" t="s">
        <v>2312</v>
      </c>
      <c r="I1016" s="5"/>
      <c r="J1016" s="5"/>
      <c r="K1016" s="4" t="s">
        <v>12</v>
      </c>
      <c r="L1016" s="4"/>
      <c r="M1016" s="4"/>
      <c r="N1016" s="5" t="s">
        <v>2313</v>
      </c>
      <c r="O1016" s="5"/>
      <c r="P1016" s="5"/>
      <c r="Q1016" s="4" t="s">
        <v>2314</v>
      </c>
      <c r="R1016" s="4"/>
      <c r="S1016" s="4"/>
      <c r="T1016" s="4" t="s">
        <v>423</v>
      </c>
      <c r="U1016" s="4"/>
      <c r="V1016" s="4"/>
      <c r="W1016" s="4">
        <v>4</v>
      </c>
      <c r="X1016" s="4"/>
      <c r="Y1016" s="4"/>
      <c r="Z1016" s="4" t="s">
        <v>16</v>
      </c>
      <c r="AA1016" s="4"/>
      <c r="AB1016" s="4"/>
    </row>
    <row r="1017" spans="1:28" ht="105" customHeight="1" x14ac:dyDescent="0.25">
      <c r="A1017" s="1">
        <v>76</v>
      </c>
      <c r="B1017" s="4" t="s">
        <v>9</v>
      </c>
      <c r="C1017" s="4"/>
      <c r="D1017" s="4"/>
      <c r="E1017" s="4" t="s">
        <v>10</v>
      </c>
      <c r="F1017" s="4"/>
      <c r="G1017" s="4"/>
      <c r="H1017" s="5" t="s">
        <v>2315</v>
      </c>
      <c r="I1017" s="5"/>
      <c r="J1017" s="5"/>
      <c r="K1017" s="4" t="s">
        <v>12</v>
      </c>
      <c r="L1017" s="4"/>
      <c r="M1017" s="4"/>
      <c r="N1017" s="5" t="s">
        <v>2316</v>
      </c>
      <c r="O1017" s="5"/>
      <c r="P1017" s="5"/>
      <c r="Q1017" s="4" t="s">
        <v>2314</v>
      </c>
      <c r="R1017" s="4"/>
      <c r="S1017" s="4"/>
      <c r="T1017" s="4" t="s">
        <v>311</v>
      </c>
      <c r="U1017" s="4"/>
      <c r="V1017" s="4"/>
      <c r="W1017" s="4">
        <v>4</v>
      </c>
      <c r="X1017" s="4"/>
      <c r="Y1017" s="4"/>
      <c r="Z1017" s="4" t="s">
        <v>16</v>
      </c>
      <c r="AA1017" s="4"/>
      <c r="AB1017" s="4"/>
    </row>
    <row r="1018" spans="1:28" ht="90" customHeight="1" x14ac:dyDescent="0.25">
      <c r="A1018" s="1">
        <v>77</v>
      </c>
      <c r="B1018" s="4" t="s">
        <v>9</v>
      </c>
      <c r="C1018" s="4"/>
      <c r="D1018" s="4"/>
      <c r="E1018" s="4" t="s">
        <v>17</v>
      </c>
      <c r="F1018" s="4"/>
      <c r="G1018" s="4"/>
      <c r="H1018" s="5" t="s">
        <v>2317</v>
      </c>
      <c r="I1018" s="5"/>
      <c r="J1018" s="5"/>
      <c r="K1018" s="4" t="s">
        <v>12</v>
      </c>
      <c r="L1018" s="4"/>
      <c r="M1018" s="4"/>
      <c r="N1018" s="5" t="s">
        <v>2318</v>
      </c>
      <c r="O1018" s="5"/>
      <c r="P1018" s="5"/>
      <c r="Q1018" s="4" t="s">
        <v>2311</v>
      </c>
      <c r="R1018" s="4"/>
      <c r="S1018" s="4"/>
      <c r="T1018" s="6">
        <v>36697</v>
      </c>
      <c r="U1018" s="6"/>
      <c r="V1018" s="6"/>
      <c r="W1018" s="4">
        <v>4</v>
      </c>
      <c r="X1018" s="4"/>
      <c r="Y1018" s="4"/>
      <c r="Z1018" s="4" t="s">
        <v>16</v>
      </c>
      <c r="AA1018" s="4"/>
      <c r="AB1018" s="4"/>
    </row>
    <row r="1020" spans="1:28" ht="30" customHeight="1" x14ac:dyDescent="0.25">
      <c r="A1020" s="1"/>
      <c r="B1020" s="4" t="s">
        <v>0</v>
      </c>
      <c r="C1020" s="4"/>
      <c r="D1020" s="1"/>
      <c r="E1020" s="4" t="s">
        <v>1</v>
      </c>
      <c r="F1020" s="4"/>
      <c r="G1020" s="1"/>
      <c r="H1020" s="4" t="s">
        <v>2</v>
      </c>
      <c r="I1020" s="4"/>
      <c r="J1020" s="1"/>
      <c r="K1020" s="4" t="s">
        <v>3</v>
      </c>
      <c r="L1020" s="4"/>
      <c r="M1020" s="1"/>
      <c r="N1020" s="4" t="s">
        <v>4</v>
      </c>
      <c r="O1020" s="4"/>
      <c r="P1020" s="1"/>
      <c r="Q1020" s="4" t="s">
        <v>5</v>
      </c>
      <c r="R1020" s="4"/>
      <c r="S1020" s="1"/>
      <c r="T1020" s="4" t="s">
        <v>6</v>
      </c>
      <c r="U1020" s="4"/>
      <c r="V1020" s="1"/>
      <c r="W1020" s="4" t="s">
        <v>7</v>
      </c>
      <c r="X1020" s="4"/>
      <c r="Y1020" s="1"/>
      <c r="Z1020" s="4" t="s">
        <v>8</v>
      </c>
      <c r="AA1020" s="4"/>
      <c r="AB1020" s="1"/>
    </row>
    <row r="1021" spans="1:28" ht="75" customHeight="1" x14ac:dyDescent="0.25">
      <c r="A1021" s="1">
        <v>1</v>
      </c>
      <c r="B1021" s="4" t="s">
        <v>9</v>
      </c>
      <c r="C1021" s="4"/>
      <c r="D1021" s="4"/>
      <c r="E1021" s="4" t="s">
        <v>10</v>
      </c>
      <c r="F1021" s="4"/>
      <c r="G1021" s="4"/>
      <c r="H1021" s="5" t="s">
        <v>2319</v>
      </c>
      <c r="I1021" s="5"/>
      <c r="J1021" s="5"/>
      <c r="K1021" s="4" t="s">
        <v>12</v>
      </c>
      <c r="L1021" s="4"/>
      <c r="M1021" s="4"/>
      <c r="N1021" s="4" t="s">
        <v>2320</v>
      </c>
      <c r="O1021" s="4"/>
      <c r="P1021" s="4"/>
      <c r="Q1021" s="4" t="s">
        <v>2321</v>
      </c>
      <c r="R1021" s="4"/>
      <c r="S1021" s="4"/>
      <c r="T1021" s="4" t="s">
        <v>311</v>
      </c>
      <c r="U1021" s="4"/>
      <c r="V1021" s="4"/>
      <c r="W1021" s="4">
        <v>4</v>
      </c>
      <c r="X1021" s="4"/>
      <c r="Y1021" s="4"/>
      <c r="Z1021" s="4" t="s">
        <v>16</v>
      </c>
      <c r="AA1021" s="4"/>
      <c r="AB1021" s="4"/>
    </row>
    <row r="1022" spans="1:28" ht="75" customHeight="1" x14ac:dyDescent="0.25">
      <c r="A1022" s="1">
        <v>2</v>
      </c>
      <c r="B1022" s="4" t="s">
        <v>9</v>
      </c>
      <c r="C1022" s="4"/>
      <c r="D1022" s="4"/>
      <c r="E1022" s="4" t="s">
        <v>17</v>
      </c>
      <c r="F1022" s="4"/>
      <c r="G1022" s="4"/>
      <c r="H1022" s="5" t="s">
        <v>2322</v>
      </c>
      <c r="I1022" s="5"/>
      <c r="J1022" s="5"/>
      <c r="K1022" s="4" t="s">
        <v>12</v>
      </c>
      <c r="L1022" s="4"/>
      <c r="M1022" s="4"/>
      <c r="N1022" s="5" t="s">
        <v>2323</v>
      </c>
      <c r="O1022" s="5"/>
      <c r="P1022" s="5"/>
      <c r="Q1022" s="4" t="s">
        <v>2324</v>
      </c>
      <c r="R1022" s="4"/>
      <c r="S1022" s="4"/>
      <c r="T1022" s="6">
        <v>36555</v>
      </c>
      <c r="U1022" s="6"/>
      <c r="V1022" s="6"/>
      <c r="W1022" s="4">
        <v>4</v>
      </c>
      <c r="X1022" s="4"/>
      <c r="Y1022" s="4"/>
      <c r="Z1022" s="4" t="s">
        <v>16</v>
      </c>
      <c r="AA1022" s="4"/>
      <c r="AB1022" s="4"/>
    </row>
    <row r="1023" spans="1:28" ht="75" customHeight="1" x14ac:dyDescent="0.25">
      <c r="A1023" s="1">
        <v>3</v>
      </c>
      <c r="B1023" s="4" t="s">
        <v>9</v>
      </c>
      <c r="C1023" s="4"/>
      <c r="D1023" s="4"/>
      <c r="E1023" s="4" t="s">
        <v>10</v>
      </c>
      <c r="F1023" s="4"/>
      <c r="G1023" s="4"/>
      <c r="H1023" s="5" t="s">
        <v>2325</v>
      </c>
      <c r="I1023" s="5"/>
      <c r="J1023" s="5"/>
      <c r="K1023" s="4" t="s">
        <v>12</v>
      </c>
      <c r="L1023" s="4"/>
      <c r="M1023" s="4"/>
      <c r="N1023" s="5" t="s">
        <v>2326</v>
      </c>
      <c r="O1023" s="5"/>
      <c r="P1023" s="5"/>
      <c r="Q1023" s="4" t="s">
        <v>2327</v>
      </c>
      <c r="R1023" s="4"/>
      <c r="S1023" s="4"/>
      <c r="T1023" s="4" t="e">
        <f>-1 / 30 / 0</f>
        <v>#DIV/0!</v>
      </c>
      <c r="U1023" s="4"/>
      <c r="V1023" s="4"/>
      <c r="W1023" s="4">
        <v>4</v>
      </c>
      <c r="X1023" s="4"/>
      <c r="Y1023" s="4"/>
      <c r="Z1023" s="4" t="s">
        <v>16</v>
      </c>
      <c r="AA1023" s="4"/>
      <c r="AB1023" s="4"/>
    </row>
    <row r="1024" spans="1:28" ht="75" customHeight="1" x14ac:dyDescent="0.25">
      <c r="A1024" s="1">
        <v>4</v>
      </c>
      <c r="B1024" s="4" t="s">
        <v>9</v>
      </c>
      <c r="C1024" s="4"/>
      <c r="D1024" s="4"/>
      <c r="E1024" s="4" t="s">
        <v>10</v>
      </c>
      <c r="F1024" s="4"/>
      <c r="G1024" s="4"/>
      <c r="H1024" s="5" t="s">
        <v>2328</v>
      </c>
      <c r="I1024" s="5"/>
      <c r="J1024" s="5"/>
      <c r="K1024" s="4" t="s">
        <v>12</v>
      </c>
      <c r="L1024" s="4"/>
      <c r="M1024" s="4"/>
      <c r="N1024" s="5" t="s">
        <v>2329</v>
      </c>
      <c r="O1024" s="5"/>
      <c r="P1024" s="5"/>
      <c r="Q1024" s="4" t="s">
        <v>2327</v>
      </c>
      <c r="R1024" s="4"/>
      <c r="S1024" s="4"/>
      <c r="T1024" s="4" t="s">
        <v>383</v>
      </c>
      <c r="U1024" s="4"/>
      <c r="V1024" s="4"/>
      <c r="W1024" s="4">
        <v>4</v>
      </c>
      <c r="X1024" s="4"/>
      <c r="Y1024" s="4"/>
      <c r="Z1024" s="4" t="s">
        <v>16</v>
      </c>
      <c r="AA1024" s="4"/>
      <c r="AB1024" s="4"/>
    </row>
    <row r="1025" spans="1:31" ht="75" customHeight="1" x14ac:dyDescent="0.25">
      <c r="A1025" s="1">
        <v>5</v>
      </c>
      <c r="B1025" s="4" t="s">
        <v>9</v>
      </c>
      <c r="C1025" s="4"/>
      <c r="D1025" s="4"/>
      <c r="E1025" s="4" t="s">
        <v>10</v>
      </c>
      <c r="F1025" s="4"/>
      <c r="G1025" s="4"/>
      <c r="H1025" s="5" t="s">
        <v>2330</v>
      </c>
      <c r="I1025" s="5"/>
      <c r="J1025" s="5"/>
      <c r="K1025" s="4" t="s">
        <v>12</v>
      </c>
      <c r="L1025" s="4"/>
      <c r="M1025" s="4"/>
      <c r="N1025" s="5" t="s">
        <v>2331</v>
      </c>
      <c r="O1025" s="5"/>
      <c r="P1025" s="5"/>
      <c r="Q1025" s="4" t="s">
        <v>2332</v>
      </c>
      <c r="R1025" s="4"/>
      <c r="S1025" s="4"/>
      <c r="T1025" s="6">
        <v>36555</v>
      </c>
      <c r="U1025" s="6"/>
      <c r="V1025" s="6"/>
      <c r="W1025" s="4">
        <v>4</v>
      </c>
      <c r="X1025" s="4"/>
      <c r="Y1025" s="4"/>
      <c r="Z1025" s="4" t="s">
        <v>16</v>
      </c>
      <c r="AA1025" s="4"/>
      <c r="AB1025" s="4"/>
    </row>
    <row r="1026" spans="1:31" ht="75" customHeight="1" x14ac:dyDescent="0.25">
      <c r="A1026" s="1">
        <v>6</v>
      </c>
      <c r="B1026" s="4" t="s">
        <v>9</v>
      </c>
      <c r="C1026" s="4"/>
      <c r="D1026" s="4"/>
      <c r="E1026" s="4" t="s">
        <v>10</v>
      </c>
      <c r="F1026" s="4"/>
      <c r="G1026" s="4"/>
      <c r="H1026" s="5" t="s">
        <v>2333</v>
      </c>
      <c r="I1026" s="5"/>
      <c r="J1026" s="5"/>
      <c r="K1026" s="4" t="s">
        <v>12</v>
      </c>
      <c r="L1026" s="4"/>
      <c r="M1026" s="4"/>
      <c r="N1026" s="5" t="s">
        <v>2334</v>
      </c>
      <c r="O1026" s="5"/>
      <c r="P1026" s="5"/>
      <c r="Q1026" s="4" t="s">
        <v>2332</v>
      </c>
      <c r="R1026" s="4"/>
      <c r="S1026" s="4"/>
      <c r="T1026" s="4" t="s">
        <v>383</v>
      </c>
      <c r="U1026" s="4"/>
      <c r="V1026" s="4"/>
      <c r="W1026" s="4">
        <v>4</v>
      </c>
      <c r="X1026" s="4"/>
      <c r="Y1026" s="4"/>
      <c r="Z1026" s="4" t="s">
        <v>16</v>
      </c>
      <c r="AA1026" s="4"/>
      <c r="AB1026" s="4"/>
      <c r="AD1026">
        <v>17</v>
      </c>
      <c r="AE1026">
        <v>26</v>
      </c>
    </row>
    <row r="1027" spans="1:31" ht="150" customHeight="1" x14ac:dyDescent="0.25">
      <c r="A1027" s="1">
        <v>7</v>
      </c>
      <c r="B1027" s="4" t="s">
        <v>9</v>
      </c>
      <c r="C1027" s="4"/>
      <c r="D1027" s="4"/>
      <c r="E1027" s="4" t="s">
        <v>10</v>
      </c>
      <c r="F1027" s="4"/>
      <c r="G1027" s="4"/>
      <c r="H1027" s="5" t="s">
        <v>2335</v>
      </c>
      <c r="I1027" s="5"/>
      <c r="J1027" s="5"/>
      <c r="K1027" s="4" t="s">
        <v>12</v>
      </c>
      <c r="L1027" s="4"/>
      <c r="M1027" s="4"/>
      <c r="N1027" s="5" t="s">
        <v>2336</v>
      </c>
      <c r="O1027" s="5"/>
      <c r="P1027" s="5"/>
      <c r="Q1027" s="4" t="s">
        <v>2337</v>
      </c>
      <c r="R1027" s="4"/>
      <c r="S1027" s="4"/>
      <c r="T1027" s="6">
        <v>36550</v>
      </c>
      <c r="U1027" s="6"/>
      <c r="V1027" s="6"/>
      <c r="W1027" s="4">
        <v>4</v>
      </c>
      <c r="X1027" s="4"/>
      <c r="Y1027" s="4"/>
      <c r="Z1027" s="4" t="s">
        <v>16</v>
      </c>
      <c r="AA1027" s="4"/>
      <c r="AB1027" s="4"/>
    </row>
    <row r="1028" spans="1:31" ht="90" customHeight="1" x14ac:dyDescent="0.25">
      <c r="A1028" s="1">
        <v>8</v>
      </c>
      <c r="B1028" s="4" t="s">
        <v>9</v>
      </c>
      <c r="C1028" s="4"/>
      <c r="D1028" s="4"/>
      <c r="E1028" s="4" t="s">
        <v>10</v>
      </c>
      <c r="F1028" s="4"/>
      <c r="G1028" s="4"/>
      <c r="H1028" s="5" t="s">
        <v>2338</v>
      </c>
      <c r="I1028" s="5"/>
      <c r="J1028" s="5"/>
      <c r="K1028" s="4" t="s">
        <v>12</v>
      </c>
      <c r="L1028" s="4"/>
      <c r="M1028" s="4"/>
      <c r="N1028" s="5" t="s">
        <v>2339</v>
      </c>
      <c r="O1028" s="5"/>
      <c r="P1028" s="5"/>
      <c r="Q1028" s="4" t="s">
        <v>2337</v>
      </c>
      <c r="R1028" s="4"/>
      <c r="S1028" s="4"/>
      <c r="T1028" s="6">
        <v>36550</v>
      </c>
      <c r="U1028" s="6"/>
      <c r="V1028" s="6"/>
      <c r="W1028" s="4">
        <v>4</v>
      </c>
      <c r="X1028" s="4"/>
      <c r="Y1028" s="4"/>
      <c r="Z1028" s="4" t="s">
        <v>16</v>
      </c>
      <c r="AA1028" s="4"/>
      <c r="AB1028" s="4"/>
    </row>
    <row r="1029" spans="1:31" ht="150" customHeight="1" x14ac:dyDescent="0.25">
      <c r="A1029" s="1">
        <v>9</v>
      </c>
      <c r="B1029" s="4" t="s">
        <v>9</v>
      </c>
      <c r="C1029" s="4"/>
      <c r="D1029" s="4"/>
      <c r="E1029" s="4" t="s">
        <v>17</v>
      </c>
      <c r="F1029" s="4"/>
      <c r="G1029" s="4"/>
      <c r="H1029" s="5" t="s">
        <v>2340</v>
      </c>
      <c r="I1029" s="5"/>
      <c r="J1029" s="5"/>
      <c r="K1029" s="4" t="s">
        <v>12</v>
      </c>
      <c r="L1029" s="4"/>
      <c r="M1029" s="4"/>
      <c r="N1029" s="5" t="s">
        <v>2341</v>
      </c>
      <c r="O1029" s="5"/>
      <c r="P1029" s="5"/>
      <c r="Q1029" s="4" t="s">
        <v>2342</v>
      </c>
      <c r="R1029" s="4"/>
      <c r="S1029" s="4"/>
      <c r="T1029" s="6">
        <v>36641</v>
      </c>
      <c r="U1029" s="6"/>
      <c r="V1029" s="6"/>
      <c r="W1029" s="4">
        <v>4</v>
      </c>
      <c r="X1029" s="4"/>
      <c r="Y1029" s="4"/>
      <c r="Z1029" s="4" t="s">
        <v>16</v>
      </c>
      <c r="AA1029" s="4"/>
      <c r="AB1029" s="4"/>
    </row>
    <row r="1030" spans="1:31" ht="90" customHeight="1" x14ac:dyDescent="0.25">
      <c r="A1030" s="1">
        <v>10</v>
      </c>
      <c r="B1030" s="4" t="s">
        <v>9</v>
      </c>
      <c r="C1030" s="4"/>
      <c r="D1030" s="4"/>
      <c r="E1030" s="4" t="s">
        <v>17</v>
      </c>
      <c r="F1030" s="4"/>
      <c r="G1030" s="4"/>
      <c r="H1030" s="5" t="s">
        <v>2343</v>
      </c>
      <c r="I1030" s="5"/>
      <c r="J1030" s="5"/>
      <c r="K1030" s="4" t="s">
        <v>12</v>
      </c>
      <c r="L1030" s="4"/>
      <c r="M1030" s="4"/>
      <c r="N1030" s="5" t="s">
        <v>2344</v>
      </c>
      <c r="O1030" s="5"/>
      <c r="P1030" s="5"/>
      <c r="Q1030" s="4" t="s">
        <v>2342</v>
      </c>
      <c r="R1030" s="4"/>
      <c r="S1030" s="4"/>
      <c r="T1030" s="6">
        <v>36610</v>
      </c>
      <c r="U1030" s="6"/>
      <c r="V1030" s="6"/>
      <c r="W1030" s="4">
        <v>4</v>
      </c>
      <c r="X1030" s="4"/>
      <c r="Y1030" s="4"/>
      <c r="Z1030" s="4" t="s">
        <v>16</v>
      </c>
      <c r="AA1030" s="4"/>
      <c r="AB1030" s="4"/>
    </row>
    <row r="1031" spans="1:31" ht="90" customHeight="1" x14ac:dyDescent="0.25">
      <c r="A1031" s="1">
        <v>11</v>
      </c>
      <c r="B1031" s="4" t="s">
        <v>9</v>
      </c>
      <c r="C1031" s="4"/>
      <c r="D1031" s="4"/>
      <c r="E1031" s="4" t="s">
        <v>17</v>
      </c>
      <c r="F1031" s="4"/>
      <c r="G1031" s="4"/>
      <c r="H1031" s="5" t="s">
        <v>2345</v>
      </c>
      <c r="I1031" s="5"/>
      <c r="J1031" s="5"/>
      <c r="K1031" s="4" t="s">
        <v>12</v>
      </c>
      <c r="L1031" s="4"/>
      <c r="M1031" s="4"/>
      <c r="N1031" s="5" t="s">
        <v>2346</v>
      </c>
      <c r="O1031" s="5"/>
      <c r="P1031" s="5"/>
      <c r="Q1031" s="4" t="s">
        <v>2337</v>
      </c>
      <c r="R1031" s="4"/>
      <c r="S1031" s="4"/>
      <c r="T1031" s="6">
        <v>36545</v>
      </c>
      <c r="U1031" s="6"/>
      <c r="V1031" s="6"/>
      <c r="W1031" s="4">
        <v>4</v>
      </c>
      <c r="X1031" s="4"/>
      <c r="Y1031" s="4"/>
      <c r="Z1031" s="4" t="s">
        <v>16</v>
      </c>
      <c r="AA1031" s="4"/>
      <c r="AB1031" s="4"/>
    </row>
    <row r="1032" spans="1:31" ht="90" customHeight="1" x14ac:dyDescent="0.25">
      <c r="A1032" s="1">
        <v>12</v>
      </c>
      <c r="B1032" s="4" t="s">
        <v>9</v>
      </c>
      <c r="C1032" s="4"/>
      <c r="D1032" s="4"/>
      <c r="E1032" s="4" t="s">
        <v>17</v>
      </c>
      <c r="F1032" s="4"/>
      <c r="G1032" s="4"/>
      <c r="H1032" s="5" t="s">
        <v>2347</v>
      </c>
      <c r="I1032" s="5"/>
      <c r="J1032" s="5"/>
      <c r="K1032" s="4" t="s">
        <v>12</v>
      </c>
      <c r="L1032" s="4"/>
      <c r="M1032" s="4"/>
      <c r="N1032" s="5" t="s">
        <v>2348</v>
      </c>
      <c r="O1032" s="5"/>
      <c r="P1032" s="5"/>
      <c r="Q1032" s="4" t="s">
        <v>2337</v>
      </c>
      <c r="R1032" s="4"/>
      <c r="S1032" s="4"/>
      <c r="T1032" s="6">
        <v>36576</v>
      </c>
      <c r="U1032" s="6"/>
      <c r="V1032" s="6"/>
      <c r="W1032" s="4">
        <v>4</v>
      </c>
      <c r="X1032" s="4"/>
      <c r="Y1032" s="4"/>
      <c r="Z1032" s="4" t="s">
        <v>16</v>
      </c>
      <c r="AA1032" s="4"/>
      <c r="AB1032" s="4"/>
    </row>
    <row r="1033" spans="1:31" ht="45" customHeight="1" x14ac:dyDescent="0.25">
      <c r="A1033" s="1">
        <v>13</v>
      </c>
      <c r="B1033" s="4" t="s">
        <v>9</v>
      </c>
      <c r="C1033" s="4"/>
      <c r="D1033" s="4"/>
      <c r="E1033" s="4" t="s">
        <v>17</v>
      </c>
      <c r="F1033" s="4"/>
      <c r="G1033" s="4"/>
      <c r="H1033" s="5" t="s">
        <v>2349</v>
      </c>
      <c r="I1033" s="5"/>
      <c r="J1033" s="5"/>
      <c r="K1033" s="4" t="s">
        <v>12</v>
      </c>
      <c r="L1033" s="4"/>
      <c r="M1033" s="4"/>
      <c r="N1033" s="4" t="s">
        <v>2350</v>
      </c>
      <c r="O1033" s="4"/>
      <c r="P1033" s="4"/>
      <c r="Q1033" s="4" t="s">
        <v>2321</v>
      </c>
      <c r="R1033" s="4"/>
      <c r="S1033" s="4"/>
      <c r="T1033" s="4" t="s">
        <v>760</v>
      </c>
      <c r="U1033" s="4"/>
      <c r="V1033" s="4"/>
      <c r="W1033" s="4">
        <v>0</v>
      </c>
      <c r="X1033" s="4"/>
      <c r="Y1033" s="4"/>
      <c r="Z1033" s="4" t="s">
        <v>16</v>
      </c>
      <c r="AA1033" s="4"/>
      <c r="AB1033" s="4"/>
    </row>
    <row r="1034" spans="1:31" ht="45" customHeight="1" x14ac:dyDescent="0.25">
      <c r="A1034" s="1">
        <v>14</v>
      </c>
      <c r="B1034" s="4" t="s">
        <v>9</v>
      </c>
      <c r="C1034" s="4"/>
      <c r="D1034" s="4"/>
      <c r="E1034" s="4" t="s">
        <v>17</v>
      </c>
      <c r="F1034" s="4"/>
      <c r="G1034" s="4"/>
      <c r="H1034" s="5" t="s">
        <v>2351</v>
      </c>
      <c r="I1034" s="5"/>
      <c r="J1034" s="5"/>
      <c r="K1034" s="4" t="s">
        <v>12</v>
      </c>
      <c r="L1034" s="4"/>
      <c r="M1034" s="4"/>
      <c r="N1034" s="4" t="s">
        <v>2352</v>
      </c>
      <c r="O1034" s="4"/>
      <c r="P1034" s="4"/>
      <c r="Q1034" s="4" t="s">
        <v>2321</v>
      </c>
      <c r="R1034" s="4"/>
      <c r="S1034" s="4"/>
      <c r="T1034" s="4" t="s">
        <v>2353</v>
      </c>
      <c r="U1034" s="4"/>
      <c r="V1034" s="4"/>
      <c r="W1034" s="4">
        <v>0</v>
      </c>
      <c r="X1034" s="4"/>
      <c r="Y1034" s="4"/>
      <c r="Z1034" s="4" t="s">
        <v>16</v>
      </c>
      <c r="AA1034" s="4"/>
      <c r="AB1034" s="4"/>
      <c r="AD1034">
        <v>0</v>
      </c>
      <c r="AE1034">
        <v>0</v>
      </c>
    </row>
    <row r="1035" spans="1:31" ht="60" customHeight="1" x14ac:dyDescent="0.25">
      <c r="A1035" s="1">
        <v>15</v>
      </c>
      <c r="B1035" s="4" t="s">
        <v>9</v>
      </c>
      <c r="C1035" s="4"/>
      <c r="D1035" s="4"/>
      <c r="E1035" s="4" t="s">
        <v>10</v>
      </c>
      <c r="F1035" s="4"/>
      <c r="G1035" s="4"/>
      <c r="H1035" s="5" t="s">
        <v>2354</v>
      </c>
      <c r="I1035" s="5"/>
      <c r="J1035" s="5"/>
      <c r="K1035" s="4" t="s">
        <v>12</v>
      </c>
      <c r="L1035" s="4"/>
      <c r="M1035" s="4"/>
      <c r="N1035" s="5" t="s">
        <v>2355</v>
      </c>
      <c r="O1035" s="5"/>
      <c r="P1035" s="5"/>
      <c r="Q1035" s="4" t="s">
        <v>2356</v>
      </c>
      <c r="R1035" s="4"/>
      <c r="S1035" s="4"/>
      <c r="T1035" s="6">
        <v>36603</v>
      </c>
      <c r="U1035" s="6"/>
      <c r="V1035" s="6"/>
      <c r="W1035" s="4">
        <v>4</v>
      </c>
      <c r="X1035" s="4"/>
      <c r="Y1035" s="4"/>
      <c r="Z1035" s="4" t="s">
        <v>16</v>
      </c>
      <c r="AA1035" s="4"/>
      <c r="AB1035" s="4"/>
    </row>
    <row r="1036" spans="1:31" ht="60" customHeight="1" x14ac:dyDescent="0.25">
      <c r="A1036" s="1">
        <v>16</v>
      </c>
      <c r="B1036" s="4" t="s">
        <v>9</v>
      </c>
      <c r="C1036" s="4"/>
      <c r="D1036" s="4"/>
      <c r="E1036" s="4" t="s">
        <v>17</v>
      </c>
      <c r="F1036" s="4"/>
      <c r="G1036" s="4"/>
      <c r="H1036" s="5" t="s">
        <v>2357</v>
      </c>
      <c r="I1036" s="5"/>
      <c r="J1036" s="5"/>
      <c r="K1036" s="4" t="s">
        <v>12</v>
      </c>
      <c r="L1036" s="4"/>
      <c r="M1036" s="4"/>
      <c r="N1036" s="5" t="s">
        <v>2358</v>
      </c>
      <c r="O1036" s="5"/>
      <c r="P1036" s="5"/>
      <c r="Q1036" s="4" t="s">
        <v>2359</v>
      </c>
      <c r="R1036" s="4"/>
      <c r="S1036" s="4"/>
      <c r="T1036" s="6">
        <v>36723</v>
      </c>
      <c r="U1036" s="6"/>
      <c r="V1036" s="6"/>
      <c r="W1036" s="4">
        <v>4</v>
      </c>
      <c r="X1036" s="4"/>
      <c r="Y1036" s="4"/>
      <c r="Z1036" s="4" t="s">
        <v>16</v>
      </c>
      <c r="AA1036" s="4"/>
      <c r="AB1036" s="4"/>
    </row>
    <row r="1037" spans="1:31" ht="105" customHeight="1" x14ac:dyDescent="0.25">
      <c r="A1037" s="1">
        <v>17</v>
      </c>
      <c r="B1037" s="4" t="s">
        <v>9</v>
      </c>
      <c r="C1037" s="4"/>
      <c r="D1037" s="4"/>
      <c r="E1037" s="4" t="s">
        <v>17</v>
      </c>
      <c r="F1037" s="4"/>
      <c r="G1037" s="4"/>
      <c r="H1037" s="5" t="s">
        <v>2360</v>
      </c>
      <c r="I1037" s="5"/>
      <c r="J1037" s="5"/>
      <c r="K1037" s="4" t="s">
        <v>12</v>
      </c>
      <c r="L1037" s="4"/>
      <c r="M1037" s="4"/>
      <c r="N1037" s="5" t="s">
        <v>2361</v>
      </c>
      <c r="O1037" s="5"/>
      <c r="P1037" s="5"/>
      <c r="Q1037" s="4" t="s">
        <v>2362</v>
      </c>
      <c r="R1037" s="4"/>
      <c r="S1037" s="4"/>
      <c r="T1037" s="6">
        <v>36646</v>
      </c>
      <c r="U1037" s="6"/>
      <c r="V1037" s="6"/>
      <c r="W1037" s="4">
        <v>4</v>
      </c>
      <c r="X1037" s="4"/>
      <c r="Y1037" s="4"/>
      <c r="Z1037" s="4" t="s">
        <v>16</v>
      </c>
      <c r="AA1037" s="4"/>
      <c r="AB1037" s="4"/>
    </row>
    <row r="1038" spans="1:31" ht="105" customHeight="1" x14ac:dyDescent="0.25">
      <c r="A1038" s="1">
        <v>18</v>
      </c>
      <c r="B1038" s="4" t="s">
        <v>9</v>
      </c>
      <c r="C1038" s="4"/>
      <c r="D1038" s="4"/>
      <c r="E1038" s="4" t="s">
        <v>10</v>
      </c>
      <c r="F1038" s="4"/>
      <c r="G1038" s="4"/>
      <c r="H1038" s="5" t="s">
        <v>2363</v>
      </c>
      <c r="I1038" s="5"/>
      <c r="J1038" s="5"/>
      <c r="K1038" s="4" t="s">
        <v>12</v>
      </c>
      <c r="L1038" s="4"/>
      <c r="M1038" s="4"/>
      <c r="N1038" s="5" t="s">
        <v>2364</v>
      </c>
      <c r="O1038" s="5"/>
      <c r="P1038" s="5"/>
      <c r="Q1038" s="4" t="s">
        <v>2365</v>
      </c>
      <c r="R1038" s="4"/>
      <c r="S1038" s="4"/>
      <c r="T1038" s="4" t="s">
        <v>387</v>
      </c>
      <c r="U1038" s="4"/>
      <c r="V1038" s="4"/>
      <c r="W1038" s="4">
        <v>4</v>
      </c>
      <c r="X1038" s="4"/>
      <c r="Y1038" s="4"/>
      <c r="Z1038" s="4" t="s">
        <v>16</v>
      </c>
      <c r="AA1038" s="4"/>
      <c r="AB1038" s="4"/>
    </row>
    <row r="1039" spans="1:31" ht="60" customHeight="1" x14ac:dyDescent="0.25">
      <c r="A1039" s="1">
        <v>19</v>
      </c>
      <c r="B1039" s="4" t="s">
        <v>9</v>
      </c>
      <c r="C1039" s="4"/>
      <c r="D1039" s="4"/>
      <c r="E1039" s="4" t="s">
        <v>17</v>
      </c>
      <c r="F1039" s="4"/>
      <c r="G1039" s="4"/>
      <c r="H1039" s="5" t="s">
        <v>2366</v>
      </c>
      <c r="I1039" s="5"/>
      <c r="J1039" s="5"/>
      <c r="K1039" s="4" t="s">
        <v>12</v>
      </c>
      <c r="L1039" s="4"/>
      <c r="M1039" s="4"/>
      <c r="N1039" s="5" t="s">
        <v>2367</v>
      </c>
      <c r="O1039" s="5"/>
      <c r="P1039" s="5"/>
      <c r="Q1039" s="4" t="s">
        <v>2368</v>
      </c>
      <c r="R1039" s="4"/>
      <c r="S1039" s="4"/>
      <c r="T1039" s="6">
        <v>36537</v>
      </c>
      <c r="U1039" s="6"/>
      <c r="V1039" s="6"/>
      <c r="W1039" s="4">
        <v>4</v>
      </c>
      <c r="X1039" s="4"/>
      <c r="Y1039" s="4"/>
      <c r="Z1039" s="4" t="s">
        <v>16</v>
      </c>
      <c r="AA1039" s="4"/>
      <c r="AB1039" s="4"/>
    </row>
    <row r="1040" spans="1:31" ht="60" customHeight="1" x14ac:dyDescent="0.25">
      <c r="A1040" s="1">
        <v>20</v>
      </c>
      <c r="B1040" s="4" t="s">
        <v>9</v>
      </c>
      <c r="C1040" s="4"/>
      <c r="D1040" s="4"/>
      <c r="E1040" s="4" t="s">
        <v>17</v>
      </c>
      <c r="F1040" s="4"/>
      <c r="G1040" s="4"/>
      <c r="H1040" s="5" t="s">
        <v>2369</v>
      </c>
      <c r="I1040" s="5"/>
      <c r="J1040" s="5"/>
      <c r="K1040" s="4" t="s">
        <v>12</v>
      </c>
      <c r="L1040" s="4"/>
      <c r="M1040" s="4"/>
      <c r="N1040" s="5" t="s">
        <v>2370</v>
      </c>
      <c r="O1040" s="5"/>
      <c r="P1040" s="5"/>
      <c r="Q1040" s="4" t="s">
        <v>2371</v>
      </c>
      <c r="R1040" s="4"/>
      <c r="S1040" s="4"/>
      <c r="T1040" s="6">
        <v>36568</v>
      </c>
      <c r="U1040" s="6"/>
      <c r="V1040" s="6"/>
    </row>
    <row r="1042" spans="1:28" ht="30" customHeight="1" x14ac:dyDescent="0.25">
      <c r="A1042" s="1"/>
      <c r="B1042" s="4" t="s">
        <v>0</v>
      </c>
      <c r="C1042" s="4"/>
      <c r="D1042" s="1"/>
      <c r="E1042" s="4" t="s">
        <v>1</v>
      </c>
      <c r="F1042" s="4"/>
      <c r="G1042" s="1"/>
      <c r="H1042" s="4" t="s">
        <v>2</v>
      </c>
      <c r="I1042" s="4"/>
      <c r="J1042" s="1"/>
      <c r="K1042" s="4" t="s">
        <v>3</v>
      </c>
      <c r="L1042" s="4"/>
      <c r="M1042" s="1"/>
      <c r="N1042" s="4" t="s">
        <v>4</v>
      </c>
      <c r="O1042" s="4"/>
      <c r="P1042" s="1"/>
      <c r="Q1042" s="4" t="s">
        <v>5</v>
      </c>
      <c r="R1042" s="4"/>
      <c r="S1042" s="1"/>
      <c r="T1042" s="4" t="s">
        <v>6</v>
      </c>
      <c r="U1042" s="4"/>
      <c r="V1042" s="1"/>
      <c r="W1042" s="4" t="s">
        <v>7</v>
      </c>
      <c r="X1042" s="4"/>
      <c r="Y1042" s="1"/>
      <c r="Z1042" s="4" t="s">
        <v>8</v>
      </c>
      <c r="AA1042" s="4"/>
      <c r="AB1042" s="1"/>
    </row>
    <row r="1043" spans="1:28" ht="75" customHeight="1" x14ac:dyDescent="0.25">
      <c r="A1043" s="1">
        <v>21</v>
      </c>
      <c r="B1043" s="4" t="s">
        <v>9</v>
      </c>
      <c r="C1043" s="4"/>
      <c r="D1043" s="4"/>
      <c r="E1043" s="4" t="s">
        <v>17</v>
      </c>
      <c r="F1043" s="4"/>
      <c r="G1043" s="4"/>
      <c r="H1043" s="5" t="s">
        <v>2372</v>
      </c>
      <c r="I1043" s="5"/>
      <c r="J1043" s="5"/>
      <c r="K1043" s="4" t="s">
        <v>12</v>
      </c>
      <c r="L1043" s="4"/>
      <c r="M1043" s="4"/>
      <c r="N1043" s="5" t="s">
        <v>2373</v>
      </c>
      <c r="O1043" s="5"/>
      <c r="P1043" s="5"/>
      <c r="Q1043" s="4" t="s">
        <v>2356</v>
      </c>
      <c r="R1043" s="4"/>
      <c r="S1043" s="4"/>
      <c r="T1043" s="6">
        <v>36785</v>
      </c>
      <c r="U1043" s="6"/>
      <c r="V1043" s="6"/>
      <c r="W1043" s="4">
        <v>4</v>
      </c>
      <c r="X1043" s="4"/>
      <c r="Y1043" s="4"/>
      <c r="Z1043" s="4" t="s">
        <v>16</v>
      </c>
      <c r="AA1043" s="4"/>
      <c r="AB1043" s="4"/>
    </row>
    <row r="1044" spans="1:28" ht="60" customHeight="1" x14ac:dyDescent="0.25">
      <c r="A1044" s="1">
        <v>22</v>
      </c>
      <c r="B1044" s="4" t="s">
        <v>9</v>
      </c>
      <c r="C1044" s="4"/>
      <c r="D1044" s="4"/>
      <c r="E1044" s="4" t="s">
        <v>10</v>
      </c>
      <c r="F1044" s="4"/>
      <c r="G1044" s="4"/>
      <c r="H1044" s="5" t="s">
        <v>2374</v>
      </c>
      <c r="I1044" s="5"/>
      <c r="J1044" s="5"/>
      <c r="K1044" s="4" t="s">
        <v>12</v>
      </c>
      <c r="L1044" s="4"/>
      <c r="M1044" s="4"/>
      <c r="N1044" s="5" t="s">
        <v>2375</v>
      </c>
      <c r="O1044" s="5"/>
      <c r="P1044" s="5"/>
      <c r="Q1044" s="4" t="s">
        <v>2376</v>
      </c>
      <c r="R1044" s="4"/>
      <c r="S1044" s="4"/>
      <c r="T1044" s="4" t="s">
        <v>490</v>
      </c>
      <c r="U1044" s="4"/>
      <c r="V1044" s="4"/>
      <c r="W1044" s="4">
        <v>4</v>
      </c>
      <c r="X1044" s="4"/>
      <c r="Y1044" s="4"/>
      <c r="Z1044" s="4" t="s">
        <v>16</v>
      </c>
      <c r="AA1044" s="4"/>
      <c r="AB1044" s="4"/>
    </row>
    <row r="1045" spans="1:28" ht="105" customHeight="1" x14ac:dyDescent="0.25">
      <c r="A1045" s="1">
        <v>23</v>
      </c>
      <c r="B1045" s="4" t="s">
        <v>9</v>
      </c>
      <c r="C1045" s="4"/>
      <c r="D1045" s="4"/>
      <c r="E1045" s="4" t="s">
        <v>17</v>
      </c>
      <c r="F1045" s="4"/>
      <c r="G1045" s="4"/>
      <c r="H1045" s="5" t="s">
        <v>2377</v>
      </c>
      <c r="I1045" s="5"/>
      <c r="J1045" s="5"/>
      <c r="K1045" s="4" t="s">
        <v>12</v>
      </c>
      <c r="L1045" s="4"/>
      <c r="M1045" s="4"/>
      <c r="N1045" s="5" t="s">
        <v>2378</v>
      </c>
      <c r="O1045" s="5"/>
      <c r="P1045" s="5"/>
      <c r="Q1045" s="4" t="s">
        <v>2379</v>
      </c>
      <c r="R1045" s="4"/>
      <c r="S1045" s="4"/>
      <c r="T1045" s="6">
        <v>36553</v>
      </c>
      <c r="U1045" s="6"/>
      <c r="V1045" s="6"/>
      <c r="W1045" s="4">
        <v>4</v>
      </c>
      <c r="X1045" s="4"/>
      <c r="Y1045" s="4"/>
      <c r="Z1045" s="4" t="s">
        <v>16</v>
      </c>
      <c r="AA1045" s="4"/>
      <c r="AB1045" s="4"/>
    </row>
    <row r="1046" spans="1:28" ht="60" customHeight="1" x14ac:dyDescent="0.25">
      <c r="A1046" s="1">
        <v>24</v>
      </c>
      <c r="B1046" s="4" t="s">
        <v>9</v>
      </c>
      <c r="C1046" s="4"/>
      <c r="D1046" s="4"/>
      <c r="E1046" s="4" t="s">
        <v>17</v>
      </c>
      <c r="F1046" s="4"/>
      <c r="G1046" s="4"/>
      <c r="H1046" s="5" t="s">
        <v>2380</v>
      </c>
      <c r="I1046" s="5"/>
      <c r="J1046" s="5"/>
      <c r="K1046" s="4" t="s">
        <v>12</v>
      </c>
      <c r="L1046" s="4"/>
      <c r="M1046" s="4"/>
      <c r="N1046" s="5" t="s">
        <v>2381</v>
      </c>
      <c r="O1046" s="5"/>
      <c r="P1046" s="5"/>
      <c r="Q1046" s="4" t="s">
        <v>2379</v>
      </c>
      <c r="R1046" s="4"/>
      <c r="S1046" s="4"/>
      <c r="T1046" s="6">
        <v>36584</v>
      </c>
      <c r="U1046" s="6"/>
      <c r="V1046" s="6"/>
      <c r="W1046" s="4">
        <v>4</v>
      </c>
      <c r="X1046" s="4"/>
      <c r="Y1046" s="4"/>
      <c r="Z1046" s="4" t="s">
        <v>16</v>
      </c>
      <c r="AA1046" s="4"/>
      <c r="AB1046" s="4"/>
    </row>
    <row r="1048" spans="1:28" ht="30" customHeight="1" x14ac:dyDescent="0.25">
      <c r="A1048" s="1"/>
      <c r="B1048" s="4" t="s">
        <v>0</v>
      </c>
      <c r="C1048" s="4"/>
      <c r="D1048" s="1"/>
      <c r="E1048" s="4" t="s">
        <v>1</v>
      </c>
      <c r="F1048" s="4"/>
      <c r="G1048" s="1"/>
      <c r="H1048" s="4" t="s">
        <v>2</v>
      </c>
      <c r="I1048" s="4"/>
      <c r="J1048" s="1"/>
      <c r="K1048" s="4" t="s">
        <v>3</v>
      </c>
      <c r="L1048" s="4"/>
      <c r="M1048" s="1"/>
      <c r="N1048" s="4" t="s">
        <v>4</v>
      </c>
      <c r="O1048" s="4"/>
      <c r="P1048" s="1"/>
      <c r="Q1048" s="4" t="s">
        <v>5</v>
      </c>
      <c r="R1048" s="4"/>
      <c r="S1048" s="1"/>
      <c r="T1048" s="4" t="s">
        <v>6</v>
      </c>
      <c r="U1048" s="4"/>
      <c r="V1048" s="1"/>
      <c r="W1048" s="4" t="s">
        <v>7</v>
      </c>
      <c r="X1048" s="4"/>
      <c r="Y1048" s="1"/>
      <c r="Z1048" s="4" t="s">
        <v>8</v>
      </c>
      <c r="AA1048" s="4"/>
      <c r="AB1048" s="1"/>
    </row>
    <row r="1049" spans="1:28" ht="75" customHeight="1" x14ac:dyDescent="0.25">
      <c r="A1049" s="1">
        <v>1</v>
      </c>
      <c r="B1049" s="4" t="s">
        <v>9</v>
      </c>
      <c r="C1049" s="4"/>
      <c r="D1049" s="4"/>
      <c r="E1049" s="4" t="s">
        <v>17</v>
      </c>
      <c r="F1049" s="4"/>
      <c r="G1049" s="4"/>
      <c r="H1049" s="5" t="s">
        <v>2382</v>
      </c>
      <c r="I1049" s="5"/>
      <c r="J1049" s="5"/>
      <c r="K1049" s="4" t="s">
        <v>12</v>
      </c>
      <c r="L1049" s="4"/>
      <c r="M1049" s="4"/>
      <c r="N1049" s="5" t="s">
        <v>2383</v>
      </c>
      <c r="O1049" s="5"/>
      <c r="P1049" s="5"/>
      <c r="Q1049" s="4" t="s">
        <v>2384</v>
      </c>
      <c r="R1049" s="4"/>
      <c r="S1049" s="4"/>
      <c r="T1049" s="6">
        <v>36550</v>
      </c>
      <c r="U1049" s="6"/>
      <c r="V1049" s="6"/>
      <c r="W1049" s="4">
        <v>4</v>
      </c>
      <c r="X1049" s="4"/>
      <c r="Y1049" s="4"/>
      <c r="Z1049" s="4" t="s">
        <v>16</v>
      </c>
      <c r="AA1049" s="4"/>
      <c r="AB1049" s="4"/>
    </row>
    <row r="1050" spans="1:28" ht="60" customHeight="1" x14ac:dyDescent="0.25">
      <c r="A1050" s="1">
        <v>2</v>
      </c>
      <c r="B1050" s="4" t="s">
        <v>9</v>
      </c>
      <c r="C1050" s="4"/>
      <c r="D1050" s="4"/>
      <c r="E1050" s="4" t="s">
        <v>17</v>
      </c>
      <c r="F1050" s="4"/>
      <c r="G1050" s="4"/>
      <c r="H1050" s="5" t="s">
        <v>2385</v>
      </c>
      <c r="I1050" s="5"/>
      <c r="J1050" s="5"/>
      <c r="K1050" s="4" t="s">
        <v>12</v>
      </c>
      <c r="L1050" s="4"/>
      <c r="M1050" s="4"/>
      <c r="N1050" s="5" t="s">
        <v>2386</v>
      </c>
      <c r="O1050" s="5"/>
      <c r="P1050" s="5"/>
      <c r="Q1050" s="4" t="s">
        <v>2387</v>
      </c>
      <c r="R1050" s="4"/>
      <c r="S1050" s="4"/>
      <c r="T1050" s="6">
        <v>36550</v>
      </c>
      <c r="U1050" s="6"/>
      <c r="V1050" s="6"/>
      <c r="W1050" s="4">
        <v>4</v>
      </c>
      <c r="X1050" s="4"/>
      <c r="Y1050" s="4"/>
      <c r="Z1050" s="4" t="s">
        <v>16</v>
      </c>
      <c r="AA1050" s="4"/>
      <c r="AB1050" s="4"/>
    </row>
    <row r="1051" spans="1:28" ht="75" customHeight="1" x14ac:dyDescent="0.25">
      <c r="A1051" s="1">
        <v>3</v>
      </c>
      <c r="B1051" s="4" t="s">
        <v>9</v>
      </c>
      <c r="C1051" s="4"/>
      <c r="D1051" s="4"/>
      <c r="E1051" s="4" t="s">
        <v>10</v>
      </c>
      <c r="F1051" s="4"/>
      <c r="G1051" s="4"/>
      <c r="H1051" s="5" t="s">
        <v>2388</v>
      </c>
      <c r="I1051" s="5"/>
      <c r="J1051" s="5"/>
      <c r="K1051" s="4" t="s">
        <v>12</v>
      </c>
      <c r="L1051" s="4"/>
      <c r="M1051" s="4"/>
      <c r="N1051" s="5" t="s">
        <v>2389</v>
      </c>
      <c r="O1051" s="5"/>
      <c r="P1051" s="5"/>
      <c r="Q1051" s="4" t="s">
        <v>2390</v>
      </c>
      <c r="R1051" s="4"/>
      <c r="S1051" s="4"/>
      <c r="T1051" s="4" t="s">
        <v>419</v>
      </c>
      <c r="U1051" s="4"/>
      <c r="V1051" s="4"/>
      <c r="W1051" s="4">
        <v>4</v>
      </c>
      <c r="X1051" s="4"/>
      <c r="Y1051" s="4"/>
      <c r="Z1051" s="4" t="s">
        <v>16</v>
      </c>
      <c r="AA1051" s="4"/>
      <c r="AB1051" s="4"/>
    </row>
    <row r="1052" spans="1:28" ht="60" customHeight="1" x14ac:dyDescent="0.25">
      <c r="A1052" s="1">
        <v>4</v>
      </c>
      <c r="B1052" s="4" t="s">
        <v>9</v>
      </c>
      <c r="C1052" s="4"/>
      <c r="D1052" s="4"/>
      <c r="E1052" s="4" t="s">
        <v>17</v>
      </c>
      <c r="F1052" s="4"/>
      <c r="G1052" s="4"/>
      <c r="H1052" s="5" t="s">
        <v>2391</v>
      </c>
      <c r="I1052" s="5"/>
      <c r="J1052" s="5"/>
      <c r="K1052" s="4" t="s">
        <v>12</v>
      </c>
      <c r="L1052" s="4"/>
      <c r="M1052" s="4"/>
      <c r="N1052" s="5" t="s">
        <v>2392</v>
      </c>
      <c r="O1052" s="5"/>
      <c r="P1052" s="5"/>
      <c r="Q1052" s="4" t="s">
        <v>2393</v>
      </c>
      <c r="R1052" s="4"/>
      <c r="S1052" s="4"/>
      <c r="T1052" s="6">
        <v>36581</v>
      </c>
      <c r="U1052" s="6"/>
      <c r="V1052" s="6"/>
      <c r="W1052" s="4">
        <v>4</v>
      </c>
      <c r="X1052" s="4"/>
      <c r="Y1052" s="4"/>
      <c r="Z1052" s="4" t="s">
        <v>16</v>
      </c>
      <c r="AA1052" s="4"/>
      <c r="AB1052" s="4"/>
    </row>
    <row r="1053" spans="1:28" ht="60" customHeight="1" x14ac:dyDescent="0.25">
      <c r="A1053" s="1">
        <v>5</v>
      </c>
      <c r="B1053" s="4" t="s">
        <v>9</v>
      </c>
      <c r="C1053" s="4"/>
      <c r="D1053" s="4"/>
      <c r="E1053" s="4" t="s">
        <v>10</v>
      </c>
      <c r="F1053" s="4"/>
      <c r="G1053" s="4"/>
      <c r="H1053" s="5" t="s">
        <v>2394</v>
      </c>
      <c r="I1053" s="5"/>
      <c r="J1053" s="5"/>
      <c r="K1053" s="4" t="s">
        <v>12</v>
      </c>
      <c r="L1053" s="4"/>
      <c r="M1053" s="4"/>
      <c r="N1053" s="5" t="s">
        <v>2395</v>
      </c>
      <c r="O1053" s="5"/>
      <c r="P1053" s="5"/>
      <c r="Q1053" s="4" t="s">
        <v>964</v>
      </c>
      <c r="R1053" s="4"/>
      <c r="S1053" s="4"/>
      <c r="T1053" s="6">
        <v>36549</v>
      </c>
      <c r="U1053" s="6"/>
      <c r="V1053" s="6"/>
      <c r="W1053" s="4">
        <v>4</v>
      </c>
      <c r="X1053" s="4"/>
      <c r="Y1053" s="4"/>
      <c r="Z1053" s="4" t="s">
        <v>16</v>
      </c>
      <c r="AA1053" s="4"/>
      <c r="AB1053" s="4"/>
    </row>
    <row r="1054" spans="1:28" ht="75" customHeight="1" x14ac:dyDescent="0.25">
      <c r="A1054" s="1">
        <v>6</v>
      </c>
      <c r="B1054" s="4" t="s">
        <v>9</v>
      </c>
      <c r="C1054" s="4"/>
      <c r="D1054" s="4"/>
      <c r="E1054" s="4" t="s">
        <v>17</v>
      </c>
      <c r="F1054" s="4"/>
      <c r="G1054" s="4"/>
      <c r="H1054" s="5" t="s">
        <v>2396</v>
      </c>
      <c r="I1054" s="5"/>
      <c r="J1054" s="5"/>
      <c r="K1054" s="4" t="s">
        <v>12</v>
      </c>
      <c r="L1054" s="4"/>
      <c r="M1054" s="4"/>
      <c r="N1054" s="5" t="s">
        <v>2397</v>
      </c>
      <c r="O1054" s="5"/>
      <c r="P1054" s="5"/>
      <c r="Q1054" s="4" t="s">
        <v>2398</v>
      </c>
      <c r="R1054" s="4"/>
      <c r="S1054" s="4"/>
      <c r="T1054" s="6">
        <v>36550</v>
      </c>
      <c r="U1054" s="6"/>
      <c r="V1054" s="6"/>
      <c r="W1054" s="4">
        <v>4</v>
      </c>
      <c r="X1054" s="4"/>
      <c r="Y1054" s="4"/>
      <c r="Z1054" s="4" t="s">
        <v>16</v>
      </c>
      <c r="AA1054" s="4"/>
      <c r="AB1054" s="4"/>
    </row>
    <row r="1055" spans="1:28" ht="75" customHeight="1" x14ac:dyDescent="0.25">
      <c r="A1055" s="1">
        <v>7</v>
      </c>
      <c r="B1055" s="4" t="s">
        <v>9</v>
      </c>
      <c r="C1055" s="4"/>
      <c r="D1055" s="4"/>
      <c r="E1055" s="4" t="s">
        <v>17</v>
      </c>
      <c r="F1055" s="4"/>
      <c r="G1055" s="4"/>
      <c r="H1055" s="5" t="s">
        <v>2399</v>
      </c>
      <c r="I1055" s="5"/>
      <c r="J1055" s="5"/>
      <c r="K1055" s="4" t="s">
        <v>12</v>
      </c>
      <c r="L1055" s="4"/>
      <c r="M1055" s="4"/>
      <c r="N1055" s="5" t="s">
        <v>2400</v>
      </c>
      <c r="O1055" s="5"/>
      <c r="P1055" s="5"/>
      <c r="Q1055" s="4" t="s">
        <v>2401</v>
      </c>
      <c r="R1055" s="4"/>
      <c r="S1055" s="4"/>
      <c r="T1055" s="6">
        <v>36550</v>
      </c>
      <c r="U1055" s="6"/>
      <c r="V1055" s="6"/>
      <c r="W1055" s="4">
        <v>4</v>
      </c>
      <c r="X1055" s="4"/>
      <c r="Y1055" s="4"/>
      <c r="Z1055" s="4" t="s">
        <v>16</v>
      </c>
      <c r="AA1055" s="4"/>
      <c r="AB1055" s="4"/>
    </row>
    <row r="1056" spans="1:28" ht="75" customHeight="1" x14ac:dyDescent="0.25">
      <c r="A1056" s="1">
        <v>8</v>
      </c>
      <c r="B1056" s="4" t="s">
        <v>9</v>
      </c>
      <c r="C1056" s="4"/>
      <c r="D1056" s="4"/>
      <c r="E1056" s="4" t="s">
        <v>10</v>
      </c>
      <c r="F1056" s="4"/>
      <c r="G1056" s="4"/>
      <c r="H1056" s="5" t="s">
        <v>2402</v>
      </c>
      <c r="I1056" s="5"/>
      <c r="J1056" s="5"/>
      <c r="K1056" s="4" t="s">
        <v>12</v>
      </c>
      <c r="L1056" s="4"/>
      <c r="M1056" s="4"/>
      <c r="N1056" s="5" t="s">
        <v>2403</v>
      </c>
      <c r="O1056" s="5"/>
      <c r="P1056" s="5"/>
      <c r="Q1056" s="4" t="s">
        <v>1815</v>
      </c>
      <c r="R1056" s="4"/>
      <c r="S1056" s="4"/>
      <c r="T1056" s="4" t="s">
        <v>419</v>
      </c>
      <c r="U1056" s="4"/>
      <c r="V1056" s="4"/>
      <c r="W1056" s="4">
        <v>4</v>
      </c>
      <c r="X1056" s="4"/>
      <c r="Y1056" s="4"/>
      <c r="Z1056" s="4" t="s">
        <v>16</v>
      </c>
      <c r="AA1056" s="4"/>
      <c r="AB1056" s="4"/>
    </row>
    <row r="1057" spans="1:28" ht="75" customHeight="1" x14ac:dyDescent="0.25">
      <c r="A1057" s="1">
        <v>9</v>
      </c>
      <c r="B1057" s="4" t="s">
        <v>9</v>
      </c>
      <c r="C1057" s="4"/>
      <c r="D1057" s="4"/>
      <c r="E1057" s="4" t="s">
        <v>10</v>
      </c>
      <c r="F1057" s="4"/>
      <c r="G1057" s="4"/>
      <c r="H1057" s="5" t="s">
        <v>2404</v>
      </c>
      <c r="I1057" s="5"/>
      <c r="J1057" s="5"/>
      <c r="K1057" s="4" t="s">
        <v>12</v>
      </c>
      <c r="L1057" s="4"/>
      <c r="M1057" s="4"/>
      <c r="N1057" s="5" t="s">
        <v>2405</v>
      </c>
      <c r="O1057" s="5"/>
      <c r="P1057" s="5"/>
      <c r="Q1057" s="4" t="s">
        <v>2406</v>
      </c>
      <c r="R1057" s="4"/>
      <c r="S1057" s="4"/>
      <c r="T1057" s="4" t="s">
        <v>419</v>
      </c>
      <c r="U1057" s="4"/>
      <c r="V1057" s="4"/>
      <c r="W1057" s="4">
        <v>4</v>
      </c>
      <c r="X1057" s="4"/>
      <c r="Y1057" s="4"/>
      <c r="Z1057" s="4" t="s">
        <v>16</v>
      </c>
      <c r="AA1057" s="4"/>
      <c r="AB1057" s="4"/>
    </row>
    <row r="1058" spans="1:28" ht="75" customHeight="1" x14ac:dyDescent="0.25">
      <c r="A1058" s="1">
        <v>10</v>
      </c>
      <c r="B1058" s="4" t="s">
        <v>9</v>
      </c>
      <c r="C1058" s="4"/>
      <c r="D1058" s="4"/>
      <c r="E1058" s="4" t="s">
        <v>10</v>
      </c>
      <c r="F1058" s="4"/>
      <c r="G1058" s="4"/>
      <c r="H1058" s="5" t="s">
        <v>2407</v>
      </c>
      <c r="I1058" s="5"/>
      <c r="J1058" s="5"/>
      <c r="K1058" s="4" t="s">
        <v>12</v>
      </c>
      <c r="L1058" s="4"/>
      <c r="M1058" s="4"/>
      <c r="N1058" s="5" t="s">
        <v>2408</v>
      </c>
      <c r="O1058" s="5"/>
      <c r="P1058" s="5"/>
      <c r="Q1058" s="4" t="s">
        <v>2401</v>
      </c>
      <c r="R1058" s="4"/>
      <c r="S1058" s="4"/>
      <c r="T1058" s="4" t="s">
        <v>419</v>
      </c>
      <c r="U1058" s="4"/>
      <c r="V1058" s="4"/>
      <c r="W1058" s="4">
        <v>4</v>
      </c>
      <c r="X1058" s="4"/>
      <c r="Y1058" s="4"/>
      <c r="Z1058" s="4" t="s">
        <v>16</v>
      </c>
      <c r="AA1058" s="4"/>
      <c r="AB1058" s="4"/>
    </row>
    <row r="1059" spans="1:28" ht="60" customHeight="1" x14ac:dyDescent="0.25">
      <c r="A1059" s="1">
        <v>11</v>
      </c>
      <c r="B1059" s="4" t="s">
        <v>9</v>
      </c>
      <c r="C1059" s="4"/>
      <c r="D1059" s="4"/>
      <c r="E1059" s="4" t="s">
        <v>10</v>
      </c>
      <c r="F1059" s="4"/>
      <c r="G1059" s="4"/>
      <c r="H1059" s="5" t="s">
        <v>2409</v>
      </c>
      <c r="I1059" s="5"/>
      <c r="J1059" s="5"/>
      <c r="K1059" s="4" t="s">
        <v>12</v>
      </c>
      <c r="L1059" s="4"/>
      <c r="M1059" s="4"/>
      <c r="N1059" s="5" t="s">
        <v>2410</v>
      </c>
      <c r="O1059" s="5"/>
      <c r="P1059" s="5"/>
      <c r="Q1059" s="4" t="s">
        <v>2411</v>
      </c>
      <c r="R1059" s="4"/>
      <c r="S1059" s="4"/>
      <c r="T1059" s="4" t="s">
        <v>419</v>
      </c>
      <c r="U1059" s="4"/>
      <c r="V1059" s="4"/>
      <c r="W1059" s="4">
        <v>4</v>
      </c>
      <c r="X1059" s="4"/>
      <c r="Y1059" s="4"/>
      <c r="Z1059" s="4" t="s">
        <v>16</v>
      </c>
      <c r="AA1059" s="4"/>
      <c r="AB1059" s="4"/>
    </row>
    <row r="1060" spans="1:28" ht="75" customHeight="1" x14ac:dyDescent="0.25">
      <c r="A1060" s="1">
        <v>12</v>
      </c>
      <c r="B1060" s="4" t="s">
        <v>9</v>
      </c>
      <c r="C1060" s="4"/>
      <c r="D1060" s="4"/>
      <c r="E1060" s="4" t="s">
        <v>17</v>
      </c>
      <c r="F1060" s="4"/>
      <c r="G1060" s="4"/>
      <c r="H1060" s="5" t="s">
        <v>2412</v>
      </c>
      <c r="I1060" s="5"/>
      <c r="J1060" s="5"/>
      <c r="K1060" s="4" t="s">
        <v>12</v>
      </c>
      <c r="L1060" s="4"/>
      <c r="M1060" s="4"/>
      <c r="N1060" s="5" t="s">
        <v>2413</v>
      </c>
      <c r="O1060" s="5"/>
      <c r="P1060" s="5"/>
      <c r="Q1060" s="4" t="s">
        <v>2384</v>
      </c>
      <c r="R1060" s="4"/>
      <c r="S1060" s="4"/>
      <c r="T1060" s="6">
        <v>36550</v>
      </c>
      <c r="U1060" s="6"/>
      <c r="V1060" s="6"/>
      <c r="W1060" s="4">
        <v>4</v>
      </c>
      <c r="X1060" s="4"/>
      <c r="Y1060" s="4"/>
      <c r="Z1060" s="4" t="s">
        <v>16</v>
      </c>
      <c r="AA1060" s="4"/>
      <c r="AB1060" s="4"/>
    </row>
    <row r="1061" spans="1:28" ht="75" customHeight="1" x14ac:dyDescent="0.25">
      <c r="A1061" s="1">
        <v>13</v>
      </c>
      <c r="B1061" s="4" t="s">
        <v>9</v>
      </c>
      <c r="C1061" s="4"/>
      <c r="D1061" s="4"/>
      <c r="E1061" s="4" t="s">
        <v>17</v>
      </c>
      <c r="F1061" s="4"/>
      <c r="G1061" s="4"/>
      <c r="H1061" s="5" t="s">
        <v>2414</v>
      </c>
      <c r="I1061" s="5"/>
      <c r="J1061" s="5"/>
      <c r="K1061" s="4" t="s">
        <v>12</v>
      </c>
      <c r="L1061" s="4"/>
      <c r="M1061" s="4"/>
      <c r="N1061" s="5" t="s">
        <v>2415</v>
      </c>
      <c r="O1061" s="5"/>
      <c r="P1061" s="5"/>
      <c r="Q1061" s="4" t="s">
        <v>1815</v>
      </c>
      <c r="R1061" s="4"/>
      <c r="S1061" s="4"/>
      <c r="T1061" s="6">
        <v>36550</v>
      </c>
      <c r="U1061" s="6"/>
      <c r="V1061" s="6"/>
      <c r="W1061" s="4">
        <v>4</v>
      </c>
      <c r="X1061" s="4"/>
      <c r="Y1061" s="4"/>
      <c r="Z1061" s="4" t="s">
        <v>16</v>
      </c>
      <c r="AA1061" s="4"/>
      <c r="AB1061" s="4"/>
    </row>
    <row r="1062" spans="1:28" ht="60" customHeight="1" x14ac:dyDescent="0.25">
      <c r="A1062" s="1">
        <v>14</v>
      </c>
      <c r="B1062" s="4" t="s">
        <v>9</v>
      </c>
      <c r="C1062" s="4"/>
      <c r="D1062" s="4"/>
      <c r="E1062" s="4" t="s">
        <v>17</v>
      </c>
      <c r="F1062" s="4"/>
      <c r="G1062" s="4"/>
      <c r="H1062" s="5" t="s">
        <v>2416</v>
      </c>
      <c r="I1062" s="5"/>
      <c r="J1062" s="5"/>
      <c r="K1062" s="4" t="s">
        <v>12</v>
      </c>
      <c r="L1062" s="4"/>
      <c r="M1062" s="4"/>
      <c r="N1062" s="5" t="s">
        <v>2417</v>
      </c>
      <c r="O1062" s="5"/>
      <c r="P1062" s="5"/>
      <c r="Q1062" s="4" t="s">
        <v>2418</v>
      </c>
      <c r="R1062" s="4"/>
      <c r="S1062" s="4"/>
      <c r="T1062" s="6">
        <v>36581</v>
      </c>
      <c r="U1062" s="6"/>
      <c r="V1062" s="6"/>
      <c r="W1062" s="4">
        <v>4</v>
      </c>
      <c r="X1062" s="4"/>
      <c r="Y1062" s="4"/>
      <c r="Z1062" s="4" t="s">
        <v>16</v>
      </c>
      <c r="AA1062" s="4"/>
      <c r="AB1062" s="4"/>
    </row>
    <row r="1063" spans="1:28" ht="75" customHeight="1" x14ac:dyDescent="0.25">
      <c r="A1063" s="1">
        <v>15</v>
      </c>
      <c r="B1063" s="4" t="s">
        <v>9</v>
      </c>
      <c r="C1063" s="4"/>
      <c r="D1063" s="4"/>
      <c r="E1063" s="4" t="s">
        <v>17</v>
      </c>
      <c r="F1063" s="4"/>
      <c r="G1063" s="4"/>
      <c r="H1063" s="5" t="s">
        <v>2419</v>
      </c>
      <c r="I1063" s="5"/>
      <c r="J1063" s="5"/>
      <c r="K1063" s="4" t="s">
        <v>12</v>
      </c>
      <c r="L1063" s="4"/>
      <c r="M1063" s="4"/>
      <c r="N1063" s="5" t="s">
        <v>2420</v>
      </c>
      <c r="O1063" s="5"/>
      <c r="P1063" s="5"/>
      <c r="Q1063" s="4" t="s">
        <v>2421</v>
      </c>
      <c r="R1063" s="4"/>
      <c r="S1063" s="4"/>
      <c r="T1063" s="6">
        <v>36550</v>
      </c>
      <c r="U1063" s="6"/>
      <c r="V1063" s="6"/>
      <c r="W1063" s="4">
        <v>4</v>
      </c>
      <c r="X1063" s="4"/>
      <c r="Y1063" s="4"/>
      <c r="Z1063" s="4" t="s">
        <v>16</v>
      </c>
      <c r="AA1063" s="4"/>
      <c r="AB1063" s="4"/>
    </row>
    <row r="1064" spans="1:28" ht="75" customHeight="1" x14ac:dyDescent="0.25">
      <c r="A1064" s="1">
        <v>16</v>
      </c>
      <c r="B1064" s="4" t="s">
        <v>9</v>
      </c>
      <c r="C1064" s="4"/>
      <c r="D1064" s="4"/>
      <c r="E1064" s="4" t="s">
        <v>17</v>
      </c>
      <c r="F1064" s="4"/>
      <c r="G1064" s="4"/>
      <c r="H1064" s="5" t="s">
        <v>2422</v>
      </c>
      <c r="I1064" s="5"/>
      <c r="J1064" s="5"/>
      <c r="K1064" s="4" t="s">
        <v>12</v>
      </c>
      <c r="L1064" s="4"/>
      <c r="M1064" s="4"/>
      <c r="N1064" s="5" t="s">
        <v>2423</v>
      </c>
      <c r="O1064" s="5"/>
      <c r="P1064" s="5"/>
      <c r="Q1064" s="4" t="s">
        <v>2421</v>
      </c>
      <c r="R1064" s="4"/>
      <c r="S1064" s="4"/>
      <c r="T1064" s="6">
        <v>36763</v>
      </c>
      <c r="U1064" s="6"/>
      <c r="V1064" s="6"/>
      <c r="W1064" s="4">
        <v>4</v>
      </c>
      <c r="X1064" s="4"/>
      <c r="Y1064" s="4"/>
      <c r="Z1064" s="4" t="s">
        <v>16</v>
      </c>
      <c r="AA1064" s="4"/>
      <c r="AB1064" s="4"/>
    </row>
    <row r="1065" spans="1:28" ht="60" customHeight="1" x14ac:dyDescent="0.25">
      <c r="A1065" s="1">
        <v>17</v>
      </c>
      <c r="B1065" s="4" t="s">
        <v>9</v>
      </c>
      <c r="C1065" s="4"/>
      <c r="D1065" s="4"/>
      <c r="E1065" s="4" t="s">
        <v>10</v>
      </c>
      <c r="F1065" s="4"/>
      <c r="G1065" s="4"/>
      <c r="H1065" s="5" t="s">
        <v>2424</v>
      </c>
      <c r="I1065" s="5"/>
      <c r="J1065" s="5"/>
      <c r="K1065" s="4" t="s">
        <v>12</v>
      </c>
      <c r="L1065" s="4"/>
      <c r="M1065" s="4"/>
      <c r="N1065" s="5" t="s">
        <v>2425</v>
      </c>
      <c r="O1065" s="5"/>
      <c r="P1065" s="5"/>
      <c r="Q1065" s="4" t="s">
        <v>2426</v>
      </c>
      <c r="R1065" s="4"/>
      <c r="S1065" s="4"/>
      <c r="T1065" s="4" t="s">
        <v>2141</v>
      </c>
      <c r="U1065" s="4"/>
      <c r="V1065" s="4"/>
      <c r="W1065" s="4">
        <v>4</v>
      </c>
      <c r="X1065" s="4"/>
      <c r="Y1065" s="4"/>
      <c r="Z1065" s="4" t="s">
        <v>16</v>
      </c>
      <c r="AA1065" s="4"/>
      <c r="AB1065" s="4"/>
    </row>
    <row r="1066" spans="1:28" ht="75" customHeight="1" x14ac:dyDescent="0.25">
      <c r="A1066" s="1">
        <v>18</v>
      </c>
      <c r="B1066" s="4" t="s">
        <v>9</v>
      </c>
      <c r="C1066" s="4"/>
      <c r="D1066" s="4"/>
      <c r="E1066" s="4" t="s">
        <v>10</v>
      </c>
      <c r="F1066" s="4"/>
      <c r="G1066" s="4"/>
      <c r="H1066" s="5" t="s">
        <v>2427</v>
      </c>
      <c r="I1066" s="5"/>
      <c r="J1066" s="5"/>
      <c r="K1066" s="4" t="s">
        <v>12</v>
      </c>
      <c r="L1066" s="4"/>
      <c r="M1066" s="4"/>
      <c r="N1066" s="5" t="s">
        <v>2428</v>
      </c>
      <c r="O1066" s="5"/>
      <c r="P1066" s="5"/>
      <c r="Q1066" s="4" t="s">
        <v>2429</v>
      </c>
      <c r="R1066" s="4"/>
      <c r="S1066" s="4"/>
      <c r="T1066" s="6">
        <v>36550</v>
      </c>
      <c r="U1066" s="6"/>
      <c r="V1066" s="6"/>
      <c r="W1066" s="4">
        <v>4</v>
      </c>
      <c r="X1066" s="4"/>
      <c r="Y1066" s="4"/>
      <c r="Z1066" s="4" t="s">
        <v>16</v>
      </c>
      <c r="AA1066" s="4"/>
      <c r="AB1066" s="4"/>
    </row>
    <row r="1067" spans="1:28" ht="75" customHeight="1" x14ac:dyDescent="0.25">
      <c r="A1067" s="1">
        <v>19</v>
      </c>
      <c r="B1067" s="4" t="s">
        <v>9</v>
      </c>
      <c r="C1067" s="4"/>
      <c r="D1067" s="4"/>
      <c r="E1067" s="4" t="s">
        <v>10</v>
      </c>
      <c r="F1067" s="4"/>
      <c r="G1067" s="4"/>
      <c r="H1067" s="5" t="s">
        <v>2430</v>
      </c>
      <c r="I1067" s="5"/>
      <c r="J1067" s="5"/>
      <c r="K1067" s="4" t="s">
        <v>12</v>
      </c>
      <c r="L1067" s="4"/>
      <c r="M1067" s="4"/>
      <c r="N1067" s="5" t="s">
        <v>2431</v>
      </c>
      <c r="O1067" s="5"/>
      <c r="P1067" s="5"/>
      <c r="Q1067" s="4" t="s">
        <v>2432</v>
      </c>
      <c r="R1067" s="4"/>
      <c r="S1067" s="4"/>
      <c r="T1067" s="4" t="s">
        <v>419</v>
      </c>
      <c r="U1067" s="4"/>
      <c r="V1067" s="4"/>
      <c r="W1067" s="4">
        <v>4</v>
      </c>
      <c r="X1067" s="4"/>
      <c r="Y1067" s="4"/>
      <c r="Z1067" s="4" t="s">
        <v>16</v>
      </c>
      <c r="AA1067" s="4"/>
      <c r="AB1067" s="4"/>
    </row>
    <row r="1068" spans="1:28" ht="75" customHeight="1" x14ac:dyDescent="0.25">
      <c r="A1068" s="1">
        <v>20</v>
      </c>
      <c r="B1068" s="4" t="s">
        <v>9</v>
      </c>
      <c r="C1068" s="4"/>
      <c r="D1068" s="4"/>
      <c r="E1068" s="4" t="s">
        <v>17</v>
      </c>
      <c r="F1068" s="4"/>
      <c r="G1068" s="4"/>
      <c r="H1068" s="5" t="s">
        <v>2433</v>
      </c>
      <c r="I1068" s="5"/>
      <c r="J1068" s="5"/>
      <c r="K1068" s="4" t="s">
        <v>12</v>
      </c>
      <c r="L1068" s="4"/>
      <c r="M1068" s="4"/>
      <c r="N1068" s="5" t="s">
        <v>2434</v>
      </c>
      <c r="O1068" s="5"/>
      <c r="P1068" s="5"/>
      <c r="Q1068" s="4" t="s">
        <v>2435</v>
      </c>
      <c r="R1068" s="4"/>
      <c r="S1068" s="4"/>
      <c r="T1068" s="6">
        <v>36702</v>
      </c>
      <c r="U1068" s="6"/>
      <c r="V1068" s="6"/>
    </row>
    <row r="1070" spans="1:28" ht="30" customHeight="1" x14ac:dyDescent="0.25">
      <c r="A1070" s="1"/>
      <c r="B1070" s="4" t="s">
        <v>0</v>
      </c>
      <c r="C1070" s="4"/>
      <c r="D1070" s="1"/>
      <c r="E1070" s="4" t="s">
        <v>1</v>
      </c>
      <c r="F1070" s="4"/>
      <c r="G1070" s="1"/>
      <c r="H1070" s="4" t="s">
        <v>2</v>
      </c>
      <c r="I1070" s="4"/>
      <c r="J1070" s="1"/>
      <c r="K1070" s="4" t="s">
        <v>3</v>
      </c>
      <c r="L1070" s="4"/>
      <c r="M1070" s="1"/>
      <c r="N1070" s="4" t="s">
        <v>4</v>
      </c>
      <c r="O1070" s="4"/>
      <c r="P1070" s="1"/>
      <c r="Q1070" s="4" t="s">
        <v>5</v>
      </c>
      <c r="R1070" s="4"/>
      <c r="S1070" s="1"/>
      <c r="T1070" s="4" t="s">
        <v>6</v>
      </c>
      <c r="U1070" s="4"/>
      <c r="V1070" s="1"/>
      <c r="W1070" s="4" t="s">
        <v>7</v>
      </c>
      <c r="X1070" s="4"/>
      <c r="Y1070" s="1"/>
      <c r="Z1070" s="4" t="s">
        <v>8</v>
      </c>
      <c r="AA1070" s="4"/>
      <c r="AB1070" s="1"/>
    </row>
    <row r="1071" spans="1:28" ht="60" customHeight="1" x14ac:dyDescent="0.25">
      <c r="A1071" s="1">
        <v>21</v>
      </c>
      <c r="B1071" s="4" t="s">
        <v>9</v>
      </c>
      <c r="C1071" s="4"/>
      <c r="D1071" s="4"/>
      <c r="E1071" s="4" t="s">
        <v>17</v>
      </c>
      <c r="F1071" s="4"/>
      <c r="G1071" s="4"/>
      <c r="H1071" s="5" t="s">
        <v>2436</v>
      </c>
      <c r="I1071" s="5"/>
      <c r="J1071" s="5"/>
      <c r="K1071" s="4" t="s">
        <v>12</v>
      </c>
      <c r="L1071" s="4"/>
      <c r="M1071" s="4"/>
      <c r="N1071" s="5" t="s">
        <v>2437</v>
      </c>
      <c r="O1071" s="5"/>
      <c r="P1071" s="5"/>
      <c r="Q1071" s="4" t="s">
        <v>367</v>
      </c>
      <c r="R1071" s="4"/>
      <c r="S1071" s="4"/>
      <c r="T1071" s="6">
        <v>36581</v>
      </c>
      <c r="U1071" s="6"/>
      <c r="V1071" s="6"/>
      <c r="W1071" s="4">
        <v>4</v>
      </c>
      <c r="X1071" s="4"/>
      <c r="Y1071" s="4"/>
      <c r="Z1071" s="4" t="s">
        <v>16</v>
      </c>
      <c r="AA1071" s="4"/>
      <c r="AB1071" s="4"/>
    </row>
    <row r="1072" spans="1:28" ht="60" customHeight="1" x14ac:dyDescent="0.25">
      <c r="A1072" s="1">
        <v>22</v>
      </c>
      <c r="B1072" s="4" t="s">
        <v>9</v>
      </c>
      <c r="C1072" s="4"/>
      <c r="D1072" s="4"/>
      <c r="E1072" s="4" t="s">
        <v>10</v>
      </c>
      <c r="F1072" s="4"/>
      <c r="G1072" s="4"/>
      <c r="H1072" s="5" t="s">
        <v>2438</v>
      </c>
      <c r="I1072" s="5"/>
      <c r="J1072" s="5"/>
      <c r="K1072" s="4" t="s">
        <v>12</v>
      </c>
      <c r="L1072" s="4"/>
      <c r="M1072" s="4"/>
      <c r="N1072" s="5" t="s">
        <v>2439</v>
      </c>
      <c r="O1072" s="5"/>
      <c r="P1072" s="5"/>
      <c r="Q1072" s="4" t="s">
        <v>2426</v>
      </c>
      <c r="R1072" s="4"/>
      <c r="S1072" s="4"/>
      <c r="T1072" s="4" t="s">
        <v>311</v>
      </c>
      <c r="U1072" s="4"/>
      <c r="V1072" s="4"/>
      <c r="W1072" s="4">
        <v>4</v>
      </c>
      <c r="X1072" s="4"/>
      <c r="Y1072" s="4"/>
      <c r="Z1072" s="4" t="s">
        <v>16</v>
      </c>
      <c r="AA1072" s="4"/>
      <c r="AB1072" s="4"/>
    </row>
    <row r="1073" spans="1:28" ht="60" customHeight="1" x14ac:dyDescent="0.25">
      <c r="A1073" s="1">
        <v>23</v>
      </c>
      <c r="B1073" s="4" t="s">
        <v>9</v>
      </c>
      <c r="C1073" s="4"/>
      <c r="D1073" s="4"/>
      <c r="E1073" s="4" t="s">
        <v>17</v>
      </c>
      <c r="F1073" s="4"/>
      <c r="G1073" s="4"/>
      <c r="H1073" s="5" t="s">
        <v>2440</v>
      </c>
      <c r="I1073" s="5"/>
      <c r="J1073" s="5"/>
      <c r="K1073" s="4" t="s">
        <v>12</v>
      </c>
      <c r="L1073" s="4"/>
      <c r="M1073" s="4"/>
      <c r="N1073" s="5" t="s">
        <v>2441</v>
      </c>
      <c r="O1073" s="5"/>
      <c r="P1073" s="5"/>
      <c r="Q1073" s="4" t="s">
        <v>2442</v>
      </c>
      <c r="R1073" s="4"/>
      <c r="S1073" s="4"/>
      <c r="T1073" s="6">
        <v>36545</v>
      </c>
      <c r="U1073" s="6"/>
      <c r="V1073" s="6"/>
      <c r="W1073" s="4">
        <v>4</v>
      </c>
      <c r="X1073" s="4"/>
      <c r="Y1073" s="4"/>
      <c r="Z1073" s="4" t="s">
        <v>16</v>
      </c>
      <c r="AA1073" s="4"/>
      <c r="AB1073" s="4"/>
    </row>
    <row r="1074" spans="1:28" ht="60" customHeight="1" x14ac:dyDescent="0.25">
      <c r="A1074" s="1">
        <v>24</v>
      </c>
      <c r="B1074" s="4" t="s">
        <v>9</v>
      </c>
      <c r="C1074" s="4"/>
      <c r="D1074" s="4"/>
      <c r="E1074" s="4" t="s">
        <v>17</v>
      </c>
      <c r="F1074" s="4"/>
      <c r="G1074" s="4"/>
      <c r="H1074" s="5" t="s">
        <v>2443</v>
      </c>
      <c r="I1074" s="5"/>
      <c r="J1074" s="5"/>
      <c r="K1074" s="4" t="s">
        <v>12</v>
      </c>
      <c r="L1074" s="4"/>
      <c r="M1074" s="4"/>
      <c r="N1074" s="5" t="s">
        <v>2444</v>
      </c>
      <c r="O1074" s="5"/>
      <c r="P1074" s="5"/>
      <c r="Q1074" s="4" t="s">
        <v>2387</v>
      </c>
      <c r="R1074" s="4"/>
      <c r="S1074" s="4"/>
      <c r="T1074" s="6">
        <v>36550</v>
      </c>
      <c r="U1074" s="6"/>
      <c r="V1074" s="6"/>
      <c r="W1074" s="4">
        <v>4</v>
      </c>
      <c r="X1074" s="4"/>
      <c r="Y1074" s="4"/>
      <c r="Z1074" s="4" t="s">
        <v>16</v>
      </c>
      <c r="AA1074" s="4"/>
      <c r="AB1074" s="4"/>
    </row>
    <row r="1075" spans="1:28" ht="75" customHeight="1" x14ac:dyDescent="0.25">
      <c r="A1075" s="1">
        <v>25</v>
      </c>
      <c r="B1075" s="4" t="s">
        <v>9</v>
      </c>
      <c r="C1075" s="4"/>
      <c r="D1075" s="4"/>
      <c r="E1075" s="4" t="s">
        <v>17</v>
      </c>
      <c r="F1075" s="4"/>
      <c r="G1075" s="4"/>
      <c r="H1075" s="5" t="s">
        <v>2445</v>
      </c>
      <c r="I1075" s="5"/>
      <c r="J1075" s="5"/>
      <c r="K1075" s="4" t="s">
        <v>12</v>
      </c>
      <c r="L1075" s="4"/>
      <c r="M1075" s="4"/>
      <c r="N1075" s="5" t="s">
        <v>2446</v>
      </c>
      <c r="O1075" s="5"/>
      <c r="P1075" s="5"/>
      <c r="Q1075" s="4" t="s">
        <v>2173</v>
      </c>
      <c r="R1075" s="4"/>
      <c r="S1075" s="4"/>
      <c r="T1075" s="6">
        <v>36550</v>
      </c>
      <c r="U1075" s="6"/>
      <c r="V1075" s="6"/>
      <c r="W1075" s="4">
        <v>4</v>
      </c>
      <c r="X1075" s="4"/>
      <c r="Y1075" s="4"/>
      <c r="Z1075" s="4" t="s">
        <v>16</v>
      </c>
      <c r="AA1075" s="4"/>
      <c r="AB1075" s="4"/>
    </row>
    <row r="1076" spans="1:28" ht="75" customHeight="1" x14ac:dyDescent="0.25">
      <c r="A1076" s="1">
        <v>26</v>
      </c>
      <c r="B1076" s="4" t="s">
        <v>9</v>
      </c>
      <c r="C1076" s="4"/>
      <c r="D1076" s="4"/>
      <c r="E1076" s="4" t="s">
        <v>17</v>
      </c>
      <c r="F1076" s="4"/>
      <c r="G1076" s="4"/>
      <c r="H1076" s="5" t="s">
        <v>2447</v>
      </c>
      <c r="I1076" s="5"/>
      <c r="J1076" s="5"/>
      <c r="K1076" s="4" t="s">
        <v>12</v>
      </c>
      <c r="L1076" s="4"/>
      <c r="M1076" s="4"/>
      <c r="N1076" s="5" t="s">
        <v>2448</v>
      </c>
      <c r="O1076" s="5"/>
      <c r="P1076" s="5"/>
      <c r="Q1076" s="4" t="s">
        <v>2432</v>
      </c>
      <c r="R1076" s="4"/>
      <c r="S1076" s="4"/>
      <c r="T1076" s="6">
        <v>36610</v>
      </c>
      <c r="U1076" s="6"/>
      <c r="V1076" s="6"/>
      <c r="W1076" s="4">
        <v>4</v>
      </c>
      <c r="X1076" s="4"/>
      <c r="Y1076" s="4"/>
      <c r="Z1076" s="4" t="s">
        <v>16</v>
      </c>
      <c r="AA1076" s="4"/>
      <c r="AB1076" s="4"/>
    </row>
    <row r="1077" spans="1:28" ht="60" customHeight="1" x14ac:dyDescent="0.25">
      <c r="A1077" s="1">
        <v>27</v>
      </c>
      <c r="B1077" s="4" t="s">
        <v>9</v>
      </c>
      <c r="C1077" s="4"/>
      <c r="D1077" s="4"/>
      <c r="E1077" s="4" t="s">
        <v>10</v>
      </c>
      <c r="F1077" s="4"/>
      <c r="G1077" s="4"/>
      <c r="H1077" s="5" t="s">
        <v>2449</v>
      </c>
      <c r="I1077" s="5"/>
      <c r="J1077" s="5"/>
      <c r="K1077" s="4" t="s">
        <v>12</v>
      </c>
      <c r="L1077" s="4"/>
      <c r="M1077" s="4"/>
      <c r="N1077" s="5" t="s">
        <v>2450</v>
      </c>
      <c r="O1077" s="5"/>
      <c r="P1077" s="5"/>
      <c r="Q1077" s="4" t="s">
        <v>943</v>
      </c>
      <c r="R1077" s="4"/>
      <c r="S1077" s="4"/>
      <c r="T1077" s="4" t="s">
        <v>419</v>
      </c>
      <c r="U1077" s="4"/>
      <c r="V1077" s="4"/>
      <c r="W1077" s="4">
        <v>4</v>
      </c>
      <c r="X1077" s="4"/>
      <c r="Y1077" s="4"/>
      <c r="Z1077" s="4" t="s">
        <v>16</v>
      </c>
      <c r="AA1077" s="4"/>
      <c r="AB1077" s="4"/>
    </row>
    <row r="1078" spans="1:28" ht="75" customHeight="1" x14ac:dyDescent="0.25">
      <c r="A1078" s="1">
        <v>28</v>
      </c>
      <c r="B1078" s="4" t="s">
        <v>9</v>
      </c>
      <c r="C1078" s="4"/>
      <c r="D1078" s="4"/>
      <c r="E1078" s="4" t="s">
        <v>17</v>
      </c>
      <c r="F1078" s="4"/>
      <c r="G1078" s="4"/>
      <c r="H1078" s="5" t="s">
        <v>2451</v>
      </c>
      <c r="I1078" s="5"/>
      <c r="J1078" s="5"/>
      <c r="K1078" s="4" t="s">
        <v>12</v>
      </c>
      <c r="L1078" s="4"/>
      <c r="M1078" s="4"/>
      <c r="N1078" s="5" t="s">
        <v>2452</v>
      </c>
      <c r="O1078" s="5"/>
      <c r="P1078" s="5"/>
      <c r="Q1078" s="4" t="s">
        <v>2435</v>
      </c>
      <c r="R1078" s="4"/>
      <c r="S1078" s="4"/>
      <c r="T1078" s="6">
        <v>36550</v>
      </c>
      <c r="U1078" s="6"/>
      <c r="V1078" s="6"/>
      <c r="W1078" s="4">
        <v>4</v>
      </c>
      <c r="X1078" s="4"/>
      <c r="Y1078" s="4"/>
      <c r="Z1078" s="4" t="s">
        <v>16</v>
      </c>
      <c r="AA1078" s="4"/>
      <c r="AB1078" s="4"/>
    </row>
    <row r="1079" spans="1:28" ht="75" customHeight="1" x14ac:dyDescent="0.25">
      <c r="A1079" s="1">
        <v>29</v>
      </c>
      <c r="B1079" s="4" t="s">
        <v>9</v>
      </c>
      <c r="C1079" s="4"/>
      <c r="D1079" s="4"/>
      <c r="E1079" s="4" t="s">
        <v>17</v>
      </c>
      <c r="F1079" s="4"/>
      <c r="G1079" s="4"/>
      <c r="H1079" s="5" t="s">
        <v>2453</v>
      </c>
      <c r="I1079" s="5"/>
      <c r="J1079" s="5"/>
      <c r="K1079" s="4" t="s">
        <v>12</v>
      </c>
      <c r="L1079" s="4"/>
      <c r="M1079" s="4"/>
      <c r="N1079" s="5" t="s">
        <v>2454</v>
      </c>
      <c r="O1079" s="5"/>
      <c r="P1079" s="5"/>
      <c r="Q1079" s="4" t="s">
        <v>1815</v>
      </c>
      <c r="R1079" s="4"/>
      <c r="S1079" s="4"/>
      <c r="T1079" s="6">
        <v>36550</v>
      </c>
      <c r="U1079" s="6"/>
      <c r="V1079" s="6"/>
      <c r="W1079" s="4">
        <v>4</v>
      </c>
      <c r="X1079" s="4"/>
      <c r="Y1079" s="4"/>
      <c r="Z1079" s="4" t="s">
        <v>16</v>
      </c>
      <c r="AA1079" s="4"/>
      <c r="AB1079" s="4"/>
    </row>
    <row r="1080" spans="1:28" ht="60" customHeight="1" x14ac:dyDescent="0.25">
      <c r="A1080" s="1">
        <v>30</v>
      </c>
      <c r="B1080" s="4" t="s">
        <v>9</v>
      </c>
      <c r="C1080" s="4"/>
      <c r="D1080" s="4"/>
      <c r="E1080" s="4" t="s">
        <v>17</v>
      </c>
      <c r="F1080" s="4"/>
      <c r="G1080" s="4"/>
      <c r="H1080" s="5" t="s">
        <v>2455</v>
      </c>
      <c r="I1080" s="5"/>
      <c r="J1080" s="5"/>
      <c r="K1080" s="4" t="s">
        <v>12</v>
      </c>
      <c r="L1080" s="4"/>
      <c r="M1080" s="4"/>
      <c r="N1080" s="5" t="s">
        <v>2456</v>
      </c>
      <c r="O1080" s="5"/>
      <c r="P1080" s="5"/>
      <c r="Q1080" s="4" t="s">
        <v>2418</v>
      </c>
      <c r="R1080" s="4"/>
      <c r="S1080" s="4"/>
      <c r="T1080" s="6">
        <v>36550</v>
      </c>
      <c r="U1080" s="6"/>
      <c r="V1080" s="6"/>
      <c r="W1080" s="4">
        <v>4</v>
      </c>
      <c r="X1080" s="4"/>
      <c r="Y1080" s="4"/>
      <c r="Z1080" s="4" t="s">
        <v>16</v>
      </c>
      <c r="AA1080" s="4"/>
      <c r="AB1080" s="4"/>
    </row>
    <row r="1081" spans="1:28" ht="60" customHeight="1" x14ac:dyDescent="0.25">
      <c r="A1081" s="1">
        <v>31</v>
      </c>
      <c r="B1081" s="4" t="s">
        <v>9</v>
      </c>
      <c r="C1081" s="4"/>
      <c r="D1081" s="4"/>
      <c r="E1081" s="4" t="s">
        <v>17</v>
      </c>
      <c r="F1081" s="4"/>
      <c r="G1081" s="4"/>
      <c r="H1081" s="5" t="s">
        <v>2457</v>
      </c>
      <c r="I1081" s="5"/>
      <c r="J1081" s="5"/>
      <c r="K1081" s="4" t="s">
        <v>12</v>
      </c>
      <c r="L1081" s="4"/>
      <c r="M1081" s="4"/>
      <c r="N1081" s="5" t="s">
        <v>2458</v>
      </c>
      <c r="O1081" s="5"/>
      <c r="P1081" s="5"/>
      <c r="Q1081" s="4" t="s">
        <v>2459</v>
      </c>
      <c r="R1081" s="4"/>
      <c r="S1081" s="4"/>
      <c r="T1081" s="6">
        <v>36581</v>
      </c>
      <c r="U1081" s="6"/>
      <c r="V1081" s="6"/>
      <c r="W1081" s="4">
        <v>4</v>
      </c>
      <c r="X1081" s="4"/>
      <c r="Y1081" s="4"/>
      <c r="Z1081" s="4" t="s">
        <v>16</v>
      </c>
      <c r="AA1081" s="4"/>
      <c r="AB1081" s="4"/>
    </row>
    <row r="1082" spans="1:28" ht="60" customHeight="1" x14ac:dyDescent="0.25">
      <c r="A1082" s="1">
        <v>32</v>
      </c>
      <c r="B1082" s="4" t="s">
        <v>9</v>
      </c>
      <c r="C1082" s="4"/>
      <c r="D1082" s="4"/>
      <c r="E1082" s="4" t="s">
        <v>10</v>
      </c>
      <c r="F1082" s="4"/>
      <c r="G1082" s="4"/>
      <c r="H1082" s="5" t="s">
        <v>2460</v>
      </c>
      <c r="I1082" s="5"/>
      <c r="J1082" s="5"/>
      <c r="K1082" s="4" t="s">
        <v>12</v>
      </c>
      <c r="L1082" s="4"/>
      <c r="M1082" s="4"/>
      <c r="N1082" s="5" t="s">
        <v>2461</v>
      </c>
      <c r="O1082" s="5"/>
      <c r="P1082" s="5"/>
      <c r="Q1082" s="4" t="s">
        <v>2442</v>
      </c>
      <c r="R1082" s="4"/>
      <c r="S1082" s="4"/>
      <c r="T1082" s="4" t="s">
        <v>419</v>
      </c>
      <c r="U1082" s="4"/>
      <c r="V1082" s="4"/>
      <c r="W1082" s="4">
        <v>4</v>
      </c>
      <c r="X1082" s="4"/>
      <c r="Y1082" s="4"/>
      <c r="Z1082" s="4" t="s">
        <v>16</v>
      </c>
      <c r="AA1082" s="4"/>
      <c r="AB1082" s="4"/>
    </row>
    <row r="1083" spans="1:28" ht="75" customHeight="1" x14ac:dyDescent="0.25">
      <c r="A1083" s="1">
        <v>33</v>
      </c>
      <c r="B1083" s="4" t="s">
        <v>9</v>
      </c>
      <c r="C1083" s="4"/>
      <c r="D1083" s="4"/>
      <c r="E1083" s="4" t="s">
        <v>10</v>
      </c>
      <c r="F1083" s="4"/>
      <c r="G1083" s="4"/>
      <c r="H1083" s="5" t="s">
        <v>2462</v>
      </c>
      <c r="I1083" s="5"/>
      <c r="J1083" s="5"/>
      <c r="K1083" s="4" t="s">
        <v>12</v>
      </c>
      <c r="L1083" s="4"/>
      <c r="M1083" s="4"/>
      <c r="N1083" s="5" t="s">
        <v>2463</v>
      </c>
      <c r="O1083" s="5"/>
      <c r="P1083" s="5"/>
      <c r="Q1083" s="4" t="s">
        <v>2398</v>
      </c>
      <c r="R1083" s="4"/>
      <c r="S1083" s="4"/>
      <c r="T1083" s="4" t="s">
        <v>311</v>
      </c>
      <c r="U1083" s="4"/>
      <c r="V1083" s="4"/>
      <c r="W1083" s="4">
        <v>4</v>
      </c>
      <c r="X1083" s="4"/>
      <c r="Y1083" s="4"/>
      <c r="Z1083" s="4" t="s">
        <v>16</v>
      </c>
      <c r="AA1083" s="4"/>
      <c r="AB1083" s="4"/>
    </row>
    <row r="1084" spans="1:28" ht="75" customHeight="1" x14ac:dyDescent="0.25">
      <c r="A1084" s="1">
        <v>34</v>
      </c>
      <c r="B1084" s="4" t="s">
        <v>9</v>
      </c>
      <c r="C1084" s="4"/>
      <c r="D1084" s="4"/>
      <c r="E1084" s="4" t="s">
        <v>17</v>
      </c>
      <c r="F1084" s="4"/>
      <c r="G1084" s="4"/>
      <c r="H1084" s="5" t="s">
        <v>2464</v>
      </c>
      <c r="I1084" s="5"/>
      <c r="J1084" s="5"/>
      <c r="K1084" s="4" t="s">
        <v>12</v>
      </c>
      <c r="L1084" s="4"/>
      <c r="M1084" s="4"/>
      <c r="N1084" s="5" t="s">
        <v>2465</v>
      </c>
      <c r="O1084" s="5"/>
      <c r="P1084" s="5"/>
      <c r="Q1084" s="4" t="s">
        <v>2466</v>
      </c>
      <c r="R1084" s="4"/>
      <c r="S1084" s="4"/>
      <c r="T1084" s="6">
        <v>36581</v>
      </c>
      <c r="U1084" s="6"/>
      <c r="V1084" s="6"/>
      <c r="W1084" s="4">
        <v>4</v>
      </c>
      <c r="X1084" s="4"/>
      <c r="Y1084" s="4"/>
      <c r="Z1084" s="4" t="s">
        <v>16</v>
      </c>
      <c r="AA1084" s="4"/>
      <c r="AB1084" s="4"/>
    </row>
    <row r="1085" spans="1:28" ht="75" customHeight="1" x14ac:dyDescent="0.25">
      <c r="A1085" s="1">
        <v>35</v>
      </c>
      <c r="B1085" s="4" t="s">
        <v>9</v>
      </c>
      <c r="C1085" s="4"/>
      <c r="D1085" s="4"/>
      <c r="E1085" s="4" t="s">
        <v>17</v>
      </c>
      <c r="F1085" s="4"/>
      <c r="G1085" s="4"/>
      <c r="H1085" s="5" t="s">
        <v>2467</v>
      </c>
      <c r="I1085" s="5"/>
      <c r="J1085" s="5"/>
      <c r="K1085" s="4" t="s">
        <v>12</v>
      </c>
      <c r="L1085" s="4"/>
      <c r="M1085" s="4"/>
      <c r="N1085" s="5" t="s">
        <v>2468</v>
      </c>
      <c r="O1085" s="5"/>
      <c r="P1085" s="5"/>
      <c r="Q1085" s="4" t="s">
        <v>2466</v>
      </c>
      <c r="R1085" s="4"/>
      <c r="S1085" s="4"/>
      <c r="T1085" s="6">
        <v>36550</v>
      </c>
      <c r="U1085" s="6"/>
      <c r="V1085" s="6"/>
      <c r="W1085" s="4">
        <v>4</v>
      </c>
      <c r="X1085" s="4"/>
      <c r="Y1085" s="4"/>
      <c r="Z1085" s="4" t="s">
        <v>16</v>
      </c>
      <c r="AA1085" s="4"/>
      <c r="AB1085" s="4"/>
    </row>
    <row r="1086" spans="1:28" ht="75" customHeight="1" x14ac:dyDescent="0.25">
      <c r="A1086" s="1">
        <v>36</v>
      </c>
      <c r="B1086" s="4" t="s">
        <v>9</v>
      </c>
      <c r="C1086" s="4"/>
      <c r="D1086" s="4"/>
      <c r="E1086" s="4" t="s">
        <v>17</v>
      </c>
      <c r="F1086" s="4"/>
      <c r="G1086" s="4"/>
      <c r="H1086" s="5" t="s">
        <v>2469</v>
      </c>
      <c r="I1086" s="5"/>
      <c r="J1086" s="5"/>
      <c r="K1086" s="4" t="s">
        <v>12</v>
      </c>
      <c r="L1086" s="4"/>
      <c r="M1086" s="4"/>
      <c r="N1086" s="5" t="s">
        <v>2470</v>
      </c>
      <c r="O1086" s="5"/>
      <c r="P1086" s="5"/>
      <c r="Q1086" s="4" t="s">
        <v>2390</v>
      </c>
      <c r="R1086" s="4"/>
      <c r="S1086" s="4"/>
      <c r="T1086" s="6">
        <v>36763</v>
      </c>
      <c r="U1086" s="6"/>
      <c r="V1086" s="6"/>
      <c r="W1086" s="4">
        <v>4</v>
      </c>
      <c r="X1086" s="4"/>
      <c r="Y1086" s="4"/>
      <c r="Z1086" s="4" t="s">
        <v>16</v>
      </c>
      <c r="AA1086" s="4"/>
      <c r="AB1086" s="4"/>
    </row>
    <row r="1087" spans="1:28" ht="75" customHeight="1" x14ac:dyDescent="0.25">
      <c r="A1087" s="1">
        <v>37</v>
      </c>
      <c r="B1087" s="4" t="s">
        <v>9</v>
      </c>
      <c r="C1087" s="4"/>
      <c r="D1087" s="4"/>
      <c r="E1087" s="4" t="s">
        <v>10</v>
      </c>
      <c r="F1087" s="4"/>
      <c r="G1087" s="4"/>
      <c r="H1087" s="5" t="s">
        <v>2471</v>
      </c>
      <c r="I1087" s="5"/>
      <c r="J1087" s="5"/>
      <c r="K1087" s="4" t="s">
        <v>12</v>
      </c>
      <c r="L1087" s="4"/>
      <c r="M1087" s="4"/>
      <c r="N1087" s="5" t="s">
        <v>2472</v>
      </c>
      <c r="O1087" s="5"/>
      <c r="P1087" s="5"/>
      <c r="Q1087" s="4" t="s">
        <v>2473</v>
      </c>
      <c r="R1087" s="4"/>
      <c r="S1087" s="4"/>
      <c r="T1087" s="6">
        <v>36581</v>
      </c>
      <c r="U1087" s="6"/>
      <c r="V1087" s="6"/>
      <c r="W1087" s="4">
        <v>4</v>
      </c>
      <c r="X1087" s="4"/>
      <c r="Y1087" s="4"/>
      <c r="Z1087" s="4" t="s">
        <v>16</v>
      </c>
      <c r="AA1087" s="4"/>
      <c r="AB1087" s="4"/>
    </row>
    <row r="1088" spans="1:28" ht="75" customHeight="1" x14ac:dyDescent="0.25">
      <c r="A1088" s="1">
        <v>38</v>
      </c>
      <c r="B1088" s="4" t="s">
        <v>9</v>
      </c>
      <c r="C1088" s="4"/>
      <c r="D1088" s="4"/>
      <c r="E1088" s="4" t="s">
        <v>17</v>
      </c>
      <c r="F1088" s="4"/>
      <c r="G1088" s="4"/>
      <c r="H1088" s="5" t="s">
        <v>2474</v>
      </c>
      <c r="I1088" s="5"/>
      <c r="J1088" s="5"/>
      <c r="K1088" s="4" t="s">
        <v>12</v>
      </c>
      <c r="L1088" s="4"/>
      <c r="M1088" s="4"/>
      <c r="N1088" s="5" t="s">
        <v>2475</v>
      </c>
      <c r="O1088" s="5"/>
      <c r="P1088" s="5"/>
      <c r="Q1088" s="4" t="s">
        <v>2406</v>
      </c>
      <c r="R1088" s="4"/>
      <c r="S1088" s="4"/>
      <c r="T1088" s="6">
        <v>36550</v>
      </c>
      <c r="U1088" s="6"/>
      <c r="V1088" s="6"/>
      <c r="W1088" s="4">
        <v>4</v>
      </c>
      <c r="X1088" s="4"/>
      <c r="Y1088" s="4"/>
      <c r="Z1088" s="4" t="s">
        <v>16</v>
      </c>
      <c r="AA1088" s="4"/>
      <c r="AB1088" s="4"/>
    </row>
    <row r="1089" spans="1:31" ht="60" customHeight="1" x14ac:dyDescent="0.25">
      <c r="A1089" s="1">
        <v>39</v>
      </c>
      <c r="B1089" s="4" t="s">
        <v>9</v>
      </c>
      <c r="C1089" s="4"/>
      <c r="D1089" s="4"/>
      <c r="E1089" s="4" t="s">
        <v>17</v>
      </c>
      <c r="F1089" s="4"/>
      <c r="G1089" s="4"/>
      <c r="H1089" s="5" t="s">
        <v>2476</v>
      </c>
      <c r="I1089" s="5"/>
      <c r="J1089" s="5"/>
      <c r="K1089" s="4" t="s">
        <v>12</v>
      </c>
      <c r="L1089" s="4"/>
      <c r="M1089" s="4"/>
      <c r="N1089" s="5" t="s">
        <v>2477</v>
      </c>
      <c r="O1089" s="5"/>
      <c r="P1089" s="5"/>
      <c r="Q1089" s="4" t="s">
        <v>2478</v>
      </c>
      <c r="R1089" s="4"/>
      <c r="S1089" s="4"/>
      <c r="T1089" s="6">
        <v>36550</v>
      </c>
      <c r="U1089" s="6"/>
      <c r="V1089" s="6"/>
      <c r="W1089" s="4">
        <v>4</v>
      </c>
      <c r="X1089" s="4"/>
      <c r="Y1089" s="4"/>
      <c r="Z1089" s="4" t="s">
        <v>16</v>
      </c>
      <c r="AA1089" s="4"/>
      <c r="AB1089" s="4"/>
    </row>
    <row r="1090" spans="1:31" ht="60" customHeight="1" x14ac:dyDescent="0.25">
      <c r="A1090" s="1">
        <v>40</v>
      </c>
      <c r="B1090" s="4" t="s">
        <v>9</v>
      </c>
      <c r="C1090" s="4"/>
      <c r="D1090" s="4"/>
      <c r="E1090" s="4" t="s">
        <v>17</v>
      </c>
      <c r="F1090" s="4"/>
      <c r="G1090" s="4"/>
      <c r="H1090" s="5" t="s">
        <v>2479</v>
      </c>
      <c r="I1090" s="5"/>
      <c r="J1090" s="5"/>
      <c r="K1090" s="4" t="s">
        <v>12</v>
      </c>
      <c r="L1090" s="4"/>
      <c r="M1090" s="4"/>
      <c r="N1090" s="5" t="s">
        <v>2480</v>
      </c>
      <c r="O1090" s="5"/>
      <c r="P1090" s="5"/>
      <c r="Q1090" s="4" t="s">
        <v>2481</v>
      </c>
      <c r="R1090" s="4"/>
      <c r="S1090" s="4"/>
      <c r="T1090" s="6">
        <v>36550</v>
      </c>
      <c r="U1090" s="6"/>
      <c r="V1090" s="6"/>
    </row>
    <row r="1092" spans="1:31" ht="30" customHeight="1" x14ac:dyDescent="0.25">
      <c r="A1092" s="1"/>
      <c r="B1092" s="4" t="s">
        <v>0</v>
      </c>
      <c r="C1092" s="4"/>
      <c r="D1092" s="1"/>
      <c r="E1092" s="4" t="s">
        <v>1</v>
      </c>
      <c r="F1092" s="4"/>
      <c r="G1092" s="1"/>
      <c r="H1092" s="4" t="s">
        <v>2</v>
      </c>
      <c r="I1092" s="4"/>
      <c r="J1092" s="1"/>
      <c r="K1092" s="4" t="s">
        <v>3</v>
      </c>
      <c r="L1092" s="4"/>
      <c r="M1092" s="1"/>
      <c r="N1092" s="4" t="s">
        <v>4</v>
      </c>
      <c r="O1092" s="4"/>
      <c r="P1092" s="1"/>
      <c r="Q1092" s="4" t="s">
        <v>5</v>
      </c>
      <c r="R1092" s="4"/>
      <c r="S1092" s="1"/>
      <c r="T1092" s="4" t="s">
        <v>6</v>
      </c>
      <c r="U1092" s="4"/>
      <c r="V1092" s="1"/>
      <c r="W1092" s="4" t="s">
        <v>7</v>
      </c>
      <c r="X1092" s="4"/>
      <c r="Y1092" s="1"/>
      <c r="Z1092" s="4" t="s">
        <v>8</v>
      </c>
      <c r="AA1092" s="4"/>
      <c r="AB1092" s="1"/>
    </row>
    <row r="1093" spans="1:31" ht="75" customHeight="1" x14ac:dyDescent="0.25">
      <c r="A1093" s="1">
        <v>41</v>
      </c>
      <c r="B1093" s="4" t="s">
        <v>9</v>
      </c>
      <c r="C1093" s="4"/>
      <c r="D1093" s="4"/>
      <c r="E1093" s="4" t="s">
        <v>10</v>
      </c>
      <c r="F1093" s="4"/>
      <c r="G1093" s="4"/>
      <c r="H1093" s="5" t="s">
        <v>2482</v>
      </c>
      <c r="I1093" s="5"/>
      <c r="J1093" s="5"/>
      <c r="K1093" s="4" t="s">
        <v>12</v>
      </c>
      <c r="L1093" s="4"/>
      <c r="M1093" s="4"/>
      <c r="N1093" s="5" t="s">
        <v>2483</v>
      </c>
      <c r="O1093" s="5"/>
      <c r="P1093" s="5"/>
      <c r="Q1093" s="4" t="s">
        <v>416</v>
      </c>
      <c r="R1093" s="4"/>
      <c r="S1093" s="4"/>
      <c r="T1093" s="6">
        <v>36550</v>
      </c>
      <c r="U1093" s="6"/>
      <c r="V1093" s="6"/>
      <c r="W1093" s="4">
        <v>4</v>
      </c>
      <c r="X1093" s="4"/>
      <c r="Y1093" s="4"/>
      <c r="Z1093" s="4" t="s">
        <v>16</v>
      </c>
      <c r="AA1093" s="4"/>
      <c r="AB1093" s="4"/>
    </row>
    <row r="1094" spans="1:31" ht="60" customHeight="1" x14ac:dyDescent="0.25">
      <c r="A1094" s="1">
        <v>42</v>
      </c>
      <c r="B1094" s="4" t="s">
        <v>9</v>
      </c>
      <c r="C1094" s="4"/>
      <c r="D1094" s="4"/>
      <c r="E1094" s="4" t="s">
        <v>10</v>
      </c>
      <c r="F1094" s="4"/>
      <c r="G1094" s="4"/>
      <c r="H1094" s="5" t="s">
        <v>2484</v>
      </c>
      <c r="I1094" s="5"/>
      <c r="J1094" s="5"/>
      <c r="K1094" s="4" t="s">
        <v>12</v>
      </c>
      <c r="L1094" s="4"/>
      <c r="M1094" s="4"/>
      <c r="N1094" s="5" t="s">
        <v>2485</v>
      </c>
      <c r="O1094" s="5"/>
      <c r="P1094" s="5"/>
      <c r="Q1094" s="4" t="s">
        <v>2478</v>
      </c>
      <c r="R1094" s="4"/>
      <c r="S1094" s="4"/>
      <c r="T1094" s="4" t="s">
        <v>419</v>
      </c>
      <c r="U1094" s="4"/>
      <c r="V1094" s="4"/>
      <c r="W1094" s="4">
        <v>4</v>
      </c>
      <c r="X1094" s="4"/>
      <c r="Y1094" s="4"/>
      <c r="Z1094" s="4" t="s">
        <v>16</v>
      </c>
      <c r="AA1094" s="4"/>
      <c r="AB1094" s="4"/>
    </row>
    <row r="1095" spans="1:31" ht="60" customHeight="1" x14ac:dyDescent="0.25">
      <c r="A1095" s="1">
        <v>43</v>
      </c>
      <c r="B1095" s="4" t="s">
        <v>9</v>
      </c>
      <c r="C1095" s="4"/>
      <c r="D1095" s="4"/>
      <c r="E1095" s="4" t="s">
        <v>17</v>
      </c>
      <c r="F1095" s="4"/>
      <c r="G1095" s="4"/>
      <c r="H1095" s="5" t="s">
        <v>2486</v>
      </c>
      <c r="I1095" s="5"/>
      <c r="J1095" s="5"/>
      <c r="K1095" s="4" t="s">
        <v>12</v>
      </c>
      <c r="L1095" s="4"/>
      <c r="M1095" s="4"/>
      <c r="N1095" s="5" t="s">
        <v>2487</v>
      </c>
      <c r="O1095" s="5"/>
      <c r="P1095" s="5"/>
      <c r="Q1095" s="4" t="s">
        <v>2488</v>
      </c>
      <c r="R1095" s="4"/>
      <c r="S1095" s="4"/>
      <c r="T1095" s="6">
        <v>36581</v>
      </c>
      <c r="U1095" s="6"/>
      <c r="V1095" s="6"/>
      <c r="W1095" s="4">
        <v>4</v>
      </c>
      <c r="X1095" s="4"/>
      <c r="Y1095" s="4"/>
      <c r="Z1095" s="4" t="s">
        <v>16</v>
      </c>
      <c r="AA1095" s="4"/>
      <c r="AB1095" s="4"/>
    </row>
    <row r="1096" spans="1:31" ht="75" customHeight="1" x14ac:dyDescent="0.25">
      <c r="A1096" s="1">
        <v>44</v>
      </c>
      <c r="B1096" s="4" t="s">
        <v>9</v>
      </c>
      <c r="C1096" s="4"/>
      <c r="D1096" s="4"/>
      <c r="E1096" s="4" t="s">
        <v>17</v>
      </c>
      <c r="F1096" s="4"/>
      <c r="G1096" s="4"/>
      <c r="H1096" s="5" t="s">
        <v>2489</v>
      </c>
      <c r="I1096" s="5"/>
      <c r="J1096" s="5"/>
      <c r="K1096" s="4" t="s">
        <v>12</v>
      </c>
      <c r="L1096" s="4"/>
      <c r="M1096" s="4"/>
      <c r="N1096" s="5" t="s">
        <v>2490</v>
      </c>
      <c r="O1096" s="5"/>
      <c r="P1096" s="5"/>
      <c r="Q1096" s="4" t="s">
        <v>416</v>
      </c>
      <c r="R1096" s="4"/>
      <c r="S1096" s="4"/>
      <c r="T1096" s="6">
        <v>36610</v>
      </c>
      <c r="U1096" s="6"/>
      <c r="V1096" s="6"/>
      <c r="W1096" s="4">
        <v>4</v>
      </c>
      <c r="X1096" s="4"/>
      <c r="Y1096" s="4"/>
      <c r="Z1096" s="4" t="s">
        <v>16</v>
      </c>
      <c r="AA1096" s="4"/>
      <c r="AB1096" s="4"/>
      <c r="AD1096">
        <v>30</v>
      </c>
      <c r="AE1096">
        <v>25</v>
      </c>
    </row>
    <row r="1097" spans="1:31" ht="75" customHeight="1" x14ac:dyDescent="0.25">
      <c r="A1097" s="1">
        <v>45</v>
      </c>
      <c r="B1097" s="4" t="s">
        <v>9</v>
      </c>
      <c r="C1097" s="4"/>
      <c r="D1097" s="4"/>
      <c r="E1097" s="4" t="s">
        <v>10</v>
      </c>
      <c r="F1097" s="4"/>
      <c r="G1097" s="4"/>
      <c r="H1097" s="5" t="s">
        <v>2491</v>
      </c>
      <c r="I1097" s="5"/>
      <c r="J1097" s="5"/>
      <c r="K1097" s="4" t="s">
        <v>12</v>
      </c>
      <c r="L1097" s="4"/>
      <c r="M1097" s="4"/>
      <c r="N1097" s="5" t="s">
        <v>2492</v>
      </c>
      <c r="O1097" s="5"/>
      <c r="P1097" s="5"/>
      <c r="Q1097" s="4" t="s">
        <v>2473</v>
      </c>
      <c r="R1097" s="4"/>
      <c r="S1097" s="4"/>
      <c r="T1097" s="4" t="e">
        <f>-1 / 25 / 0</f>
        <v>#DIV/0!</v>
      </c>
      <c r="U1097" s="4"/>
      <c r="V1097" s="4"/>
      <c r="W1097" s="4">
        <v>4</v>
      </c>
      <c r="X1097" s="4"/>
      <c r="Y1097" s="4"/>
      <c r="Z1097" s="4" t="s">
        <v>16</v>
      </c>
      <c r="AA1097" s="4"/>
      <c r="AB1097" s="4"/>
    </row>
    <row r="1098" spans="1:31" ht="60" customHeight="1" x14ac:dyDescent="0.25">
      <c r="A1098" s="1">
        <v>46</v>
      </c>
      <c r="B1098" s="4" t="s">
        <v>9</v>
      </c>
      <c r="C1098" s="4"/>
      <c r="D1098" s="4"/>
      <c r="E1098" s="4" t="s">
        <v>10</v>
      </c>
      <c r="F1098" s="4"/>
      <c r="G1098" s="4"/>
      <c r="H1098" s="5" t="s">
        <v>2493</v>
      </c>
      <c r="I1098" s="5"/>
      <c r="J1098" s="5"/>
      <c r="K1098" s="4" t="s">
        <v>12</v>
      </c>
      <c r="L1098" s="4"/>
      <c r="M1098" s="4"/>
      <c r="N1098" s="5" t="s">
        <v>2494</v>
      </c>
      <c r="O1098" s="5"/>
      <c r="P1098" s="5"/>
      <c r="Q1098" s="4" t="s">
        <v>2411</v>
      </c>
      <c r="R1098" s="4"/>
      <c r="S1098" s="4"/>
      <c r="T1098" s="4" t="e">
        <f>-1 / 25 / 0</f>
        <v>#DIV/0!</v>
      </c>
      <c r="U1098" s="4"/>
      <c r="V1098" s="4"/>
      <c r="W1098" s="4">
        <v>4</v>
      </c>
      <c r="X1098" s="4"/>
      <c r="Y1098" s="4"/>
      <c r="Z1098" s="4" t="s">
        <v>16</v>
      </c>
      <c r="AA1098" s="4"/>
      <c r="AB1098" s="4"/>
    </row>
    <row r="1099" spans="1:31" ht="60" customHeight="1" x14ac:dyDescent="0.25">
      <c r="A1099" s="1">
        <v>47</v>
      </c>
      <c r="B1099" s="4" t="s">
        <v>9</v>
      </c>
      <c r="C1099" s="4"/>
      <c r="D1099" s="4"/>
      <c r="E1099" s="4" t="s">
        <v>17</v>
      </c>
      <c r="F1099" s="4"/>
      <c r="G1099" s="4"/>
      <c r="H1099" s="5" t="s">
        <v>2495</v>
      </c>
      <c r="I1099" s="5"/>
      <c r="J1099" s="5"/>
      <c r="K1099" s="4" t="s">
        <v>12</v>
      </c>
      <c r="L1099" s="4"/>
      <c r="M1099" s="4"/>
      <c r="N1099" s="5" t="s">
        <v>2496</v>
      </c>
      <c r="O1099" s="5"/>
      <c r="P1099" s="5"/>
      <c r="Q1099" s="4" t="s">
        <v>2429</v>
      </c>
      <c r="R1099" s="4"/>
      <c r="S1099" s="4"/>
      <c r="T1099" s="6">
        <v>36581</v>
      </c>
      <c r="U1099" s="6"/>
      <c r="V1099" s="6"/>
      <c r="W1099" s="4">
        <v>4</v>
      </c>
      <c r="X1099" s="4"/>
      <c r="Y1099" s="4"/>
      <c r="Z1099" s="4" t="s">
        <v>16</v>
      </c>
      <c r="AA1099" s="4"/>
      <c r="AB1099" s="4"/>
    </row>
    <row r="1100" spans="1:31" ht="75" customHeight="1" x14ac:dyDescent="0.25">
      <c r="A1100" s="1">
        <v>48</v>
      </c>
      <c r="B1100" s="4" t="s">
        <v>9</v>
      </c>
      <c r="C1100" s="4"/>
      <c r="D1100" s="4"/>
      <c r="E1100" s="4" t="s">
        <v>17</v>
      </c>
      <c r="F1100" s="4"/>
      <c r="G1100" s="4"/>
      <c r="H1100" s="5" t="s">
        <v>2497</v>
      </c>
      <c r="I1100" s="5"/>
      <c r="J1100" s="5"/>
      <c r="K1100" s="4" t="s">
        <v>12</v>
      </c>
      <c r="L1100" s="4"/>
      <c r="M1100" s="4"/>
      <c r="N1100" s="5" t="s">
        <v>2498</v>
      </c>
      <c r="O1100" s="5"/>
      <c r="P1100" s="5"/>
      <c r="Q1100" s="4" t="s">
        <v>424</v>
      </c>
      <c r="R1100" s="4"/>
      <c r="S1100" s="4"/>
      <c r="T1100" s="6">
        <v>36763</v>
      </c>
      <c r="U1100" s="6"/>
      <c r="V1100" s="6"/>
      <c r="W1100" s="4">
        <v>4</v>
      </c>
      <c r="X1100" s="4"/>
      <c r="Y1100" s="4"/>
      <c r="Z1100" s="4" t="s">
        <v>16</v>
      </c>
      <c r="AA1100" s="4"/>
      <c r="AB1100" s="4"/>
    </row>
    <row r="1101" spans="1:31" ht="60" customHeight="1" x14ac:dyDescent="0.25">
      <c r="A1101" s="1">
        <v>49</v>
      </c>
      <c r="B1101" s="4" t="s">
        <v>9</v>
      </c>
      <c r="C1101" s="4"/>
      <c r="D1101" s="4"/>
      <c r="E1101" s="4" t="s">
        <v>17</v>
      </c>
      <c r="F1101" s="4"/>
      <c r="G1101" s="4"/>
      <c r="H1101" s="5" t="s">
        <v>2499</v>
      </c>
      <c r="I1101" s="5"/>
      <c r="J1101" s="5"/>
      <c r="K1101" s="4" t="s">
        <v>12</v>
      </c>
      <c r="L1101" s="4"/>
      <c r="M1101" s="4"/>
      <c r="N1101" s="5" t="s">
        <v>2500</v>
      </c>
      <c r="O1101" s="5"/>
      <c r="P1101" s="5"/>
      <c r="Q1101" s="4" t="s">
        <v>900</v>
      </c>
      <c r="R1101" s="4"/>
      <c r="S1101" s="4"/>
      <c r="T1101" s="6">
        <v>36824</v>
      </c>
      <c r="U1101" s="6"/>
      <c r="V1101" s="6"/>
      <c r="W1101" s="4">
        <v>4</v>
      </c>
      <c r="X1101" s="4"/>
      <c r="Y1101" s="4"/>
      <c r="Z1101" s="4" t="s">
        <v>16</v>
      </c>
      <c r="AA1101" s="4"/>
      <c r="AB1101" s="4"/>
    </row>
    <row r="1102" spans="1:31" ht="75" customHeight="1" x14ac:dyDescent="0.25">
      <c r="A1102" s="1">
        <v>50</v>
      </c>
      <c r="B1102" s="4" t="s">
        <v>9</v>
      </c>
      <c r="C1102" s="4"/>
      <c r="D1102" s="4"/>
      <c r="E1102" s="4" t="s">
        <v>17</v>
      </c>
      <c r="F1102" s="4"/>
      <c r="G1102" s="4"/>
      <c r="H1102" s="5" t="s">
        <v>2501</v>
      </c>
      <c r="I1102" s="5"/>
      <c r="J1102" s="5"/>
      <c r="K1102" s="4" t="s">
        <v>12</v>
      </c>
      <c r="L1102" s="4"/>
      <c r="M1102" s="4"/>
      <c r="N1102" s="5" t="s">
        <v>2502</v>
      </c>
      <c r="O1102" s="5"/>
      <c r="P1102" s="5"/>
      <c r="Q1102" s="4" t="s">
        <v>2173</v>
      </c>
      <c r="R1102" s="4"/>
      <c r="S1102" s="4"/>
      <c r="T1102" s="6">
        <v>36641</v>
      </c>
      <c r="U1102" s="6"/>
      <c r="V1102" s="6"/>
      <c r="W1102" s="4">
        <v>4</v>
      </c>
      <c r="X1102" s="4"/>
      <c r="Y1102" s="4"/>
      <c r="Z1102" s="4" t="s">
        <v>16</v>
      </c>
      <c r="AA1102" s="4"/>
      <c r="AB1102" s="4"/>
    </row>
    <row r="1103" spans="1:31" ht="75" customHeight="1" x14ac:dyDescent="0.25">
      <c r="A1103" s="1">
        <v>51</v>
      </c>
      <c r="B1103" s="4" t="s">
        <v>9</v>
      </c>
      <c r="C1103" s="4"/>
      <c r="D1103" s="4"/>
      <c r="E1103" s="4" t="s">
        <v>17</v>
      </c>
      <c r="F1103" s="4"/>
      <c r="G1103" s="4"/>
      <c r="H1103" s="5" t="s">
        <v>2503</v>
      </c>
      <c r="I1103" s="5"/>
      <c r="J1103" s="5"/>
      <c r="K1103" s="4" t="s">
        <v>12</v>
      </c>
      <c r="L1103" s="4"/>
      <c r="M1103" s="4"/>
      <c r="N1103" s="5" t="s">
        <v>2504</v>
      </c>
      <c r="O1103" s="5"/>
      <c r="P1103" s="5"/>
      <c r="Q1103" s="4" t="s">
        <v>903</v>
      </c>
      <c r="R1103" s="4"/>
      <c r="S1103" s="4"/>
      <c r="T1103" s="6">
        <v>36824</v>
      </c>
      <c r="U1103" s="6"/>
      <c r="V1103" s="6"/>
      <c r="W1103" s="4">
        <v>4</v>
      </c>
      <c r="X1103" s="4"/>
      <c r="Y1103" s="4"/>
      <c r="Z1103" s="4" t="s">
        <v>16</v>
      </c>
      <c r="AA1103" s="4"/>
      <c r="AB1103" s="4"/>
      <c r="AD1103">
        <v>3</v>
      </c>
      <c r="AE1103">
        <v>3</v>
      </c>
    </row>
    <row r="1104" spans="1:31" ht="60" customHeight="1" x14ac:dyDescent="0.25">
      <c r="A1104" s="1">
        <v>52</v>
      </c>
      <c r="B1104" s="4" t="s">
        <v>9</v>
      </c>
      <c r="C1104" s="4"/>
      <c r="D1104" s="4"/>
      <c r="E1104" s="4" t="s">
        <v>17</v>
      </c>
      <c r="F1104" s="4"/>
      <c r="G1104" s="4"/>
      <c r="H1104" s="5" t="s">
        <v>2505</v>
      </c>
      <c r="I1104" s="5"/>
      <c r="J1104" s="5"/>
      <c r="K1104" s="4" t="s">
        <v>12</v>
      </c>
      <c r="L1104" s="4"/>
      <c r="M1104" s="4"/>
      <c r="N1104" s="4" t="s">
        <v>2506</v>
      </c>
      <c r="O1104" s="4"/>
      <c r="P1104" s="4"/>
      <c r="Q1104" s="4" t="s">
        <v>893</v>
      </c>
      <c r="R1104" s="4"/>
      <c r="S1104" s="4"/>
      <c r="T1104" s="6">
        <v>36540</v>
      </c>
      <c r="U1104" s="6"/>
      <c r="V1104" s="6"/>
      <c r="W1104" s="4">
        <v>0</v>
      </c>
      <c r="X1104" s="4"/>
      <c r="Y1104" s="4"/>
      <c r="Z1104" s="4" t="s">
        <v>16</v>
      </c>
      <c r="AA1104" s="4"/>
      <c r="AB1104" s="4"/>
    </row>
    <row r="1105" spans="1:32" ht="45" customHeight="1" x14ac:dyDescent="0.25">
      <c r="A1105" s="1">
        <v>53</v>
      </c>
      <c r="B1105" s="4" t="s">
        <v>9</v>
      </c>
      <c r="C1105" s="4"/>
      <c r="D1105" s="4"/>
      <c r="E1105" s="4" t="s">
        <v>10</v>
      </c>
      <c r="F1105" s="4"/>
      <c r="G1105" s="4"/>
      <c r="H1105" s="5" t="s">
        <v>2507</v>
      </c>
      <c r="I1105" s="5"/>
      <c r="J1105" s="5"/>
      <c r="K1105" s="4" t="s">
        <v>12</v>
      </c>
      <c r="L1105" s="4"/>
      <c r="M1105" s="4"/>
      <c r="N1105" s="4" t="s">
        <v>2508</v>
      </c>
      <c r="O1105" s="4"/>
      <c r="P1105" s="4"/>
      <c r="Q1105" s="4" t="s">
        <v>873</v>
      </c>
      <c r="R1105" s="4"/>
      <c r="S1105" s="4"/>
      <c r="T1105" s="4" t="s">
        <v>691</v>
      </c>
      <c r="U1105" s="4"/>
      <c r="V1105" s="4"/>
      <c r="W1105" s="4">
        <v>0</v>
      </c>
      <c r="X1105" s="4"/>
      <c r="Y1105" s="4"/>
      <c r="Z1105" s="4" t="s">
        <v>16</v>
      </c>
      <c r="AA1105" s="4"/>
      <c r="AB1105" s="4"/>
    </row>
    <row r="1106" spans="1:32" ht="60" customHeight="1" x14ac:dyDescent="0.25">
      <c r="A1106" s="1">
        <v>54</v>
      </c>
      <c r="B1106" s="4" t="s">
        <v>9</v>
      </c>
      <c r="C1106" s="4"/>
      <c r="D1106" s="4"/>
      <c r="E1106" s="4" t="s">
        <v>17</v>
      </c>
      <c r="F1106" s="4"/>
      <c r="G1106" s="4"/>
      <c r="H1106" s="5" t="s">
        <v>2509</v>
      </c>
      <c r="I1106" s="5"/>
      <c r="J1106" s="5"/>
      <c r="K1106" s="4" t="s">
        <v>12</v>
      </c>
      <c r="L1106" s="4"/>
      <c r="M1106" s="4"/>
      <c r="N1106" s="4" t="s">
        <v>2510</v>
      </c>
      <c r="O1106" s="4"/>
      <c r="P1106" s="4"/>
      <c r="Q1106" s="4" t="s">
        <v>935</v>
      </c>
      <c r="R1106" s="4"/>
      <c r="S1106" s="4"/>
      <c r="T1106" s="6">
        <v>36631</v>
      </c>
      <c r="U1106" s="6"/>
      <c r="V1106" s="6"/>
      <c r="W1106" s="4">
        <v>0</v>
      </c>
      <c r="X1106" s="4"/>
      <c r="Y1106" s="4"/>
      <c r="Z1106" s="4" t="s">
        <v>16</v>
      </c>
      <c r="AA1106" s="4"/>
      <c r="AB1106" s="4"/>
    </row>
    <row r="1107" spans="1:32" ht="45" customHeight="1" x14ac:dyDescent="0.25">
      <c r="A1107" s="1">
        <v>55</v>
      </c>
      <c r="B1107" s="4" t="s">
        <v>9</v>
      </c>
      <c r="C1107" s="4"/>
      <c r="D1107" s="4"/>
      <c r="E1107" s="4" t="s">
        <v>17</v>
      </c>
      <c r="F1107" s="4"/>
      <c r="G1107" s="4"/>
      <c r="H1107" s="5" t="s">
        <v>2511</v>
      </c>
      <c r="I1107" s="5"/>
      <c r="J1107" s="5"/>
      <c r="K1107" s="4" t="s">
        <v>12</v>
      </c>
      <c r="L1107" s="4"/>
      <c r="M1107" s="4"/>
      <c r="N1107" s="4" t="s">
        <v>2512</v>
      </c>
      <c r="O1107" s="4"/>
      <c r="P1107" s="4"/>
      <c r="Q1107" s="4" t="s">
        <v>2418</v>
      </c>
      <c r="R1107" s="4"/>
      <c r="S1107" s="4"/>
      <c r="T1107" s="6">
        <v>36661</v>
      </c>
      <c r="U1107" s="6"/>
      <c r="V1107" s="6"/>
      <c r="W1107" s="4">
        <v>0</v>
      </c>
      <c r="X1107" s="4"/>
      <c r="Y1107" s="4"/>
      <c r="Z1107" s="4" t="s">
        <v>16</v>
      </c>
      <c r="AA1107" s="4"/>
      <c r="AB1107" s="4"/>
    </row>
    <row r="1108" spans="1:32" ht="60" customHeight="1" x14ac:dyDescent="0.25">
      <c r="A1108" s="1">
        <v>56</v>
      </c>
      <c r="B1108" s="4" t="s">
        <v>9</v>
      </c>
      <c r="C1108" s="4"/>
      <c r="D1108" s="4"/>
      <c r="E1108" s="4" t="s">
        <v>17</v>
      </c>
      <c r="F1108" s="4"/>
      <c r="G1108" s="4"/>
      <c r="H1108" s="5" t="s">
        <v>2513</v>
      </c>
      <c r="I1108" s="5"/>
      <c r="J1108" s="5"/>
      <c r="K1108" s="4" t="s">
        <v>12</v>
      </c>
      <c r="L1108" s="4"/>
      <c r="M1108" s="4"/>
      <c r="N1108" s="4" t="s">
        <v>2514</v>
      </c>
      <c r="O1108" s="4"/>
      <c r="P1108" s="4"/>
      <c r="Q1108" s="4" t="s">
        <v>2515</v>
      </c>
      <c r="R1108" s="4"/>
      <c r="S1108" s="4"/>
      <c r="T1108" s="6">
        <v>36631</v>
      </c>
      <c r="U1108" s="6"/>
      <c r="V1108" s="6"/>
      <c r="W1108" s="4">
        <v>0</v>
      </c>
      <c r="X1108" s="4"/>
      <c r="Y1108" s="4"/>
      <c r="Z1108" s="4" t="s">
        <v>16</v>
      </c>
      <c r="AA1108" s="4"/>
      <c r="AB1108" s="4"/>
    </row>
    <row r="1109" spans="1:32" ht="60" customHeight="1" x14ac:dyDescent="0.25">
      <c r="A1109" s="1">
        <v>57</v>
      </c>
      <c r="B1109" s="4" t="s">
        <v>9</v>
      </c>
      <c r="C1109" s="4"/>
      <c r="D1109" s="4"/>
      <c r="E1109" s="4" t="s">
        <v>17</v>
      </c>
      <c r="F1109" s="4"/>
      <c r="G1109" s="4"/>
      <c r="H1109" s="5" t="s">
        <v>2516</v>
      </c>
      <c r="I1109" s="5"/>
      <c r="J1109" s="5"/>
      <c r="K1109" s="4" t="s">
        <v>12</v>
      </c>
      <c r="L1109" s="4"/>
      <c r="M1109" s="4"/>
      <c r="N1109" s="4" t="s">
        <v>2517</v>
      </c>
      <c r="O1109" s="4"/>
      <c r="P1109" s="4"/>
      <c r="Q1109" s="4" t="s">
        <v>416</v>
      </c>
      <c r="R1109" s="4"/>
      <c r="S1109" s="4"/>
      <c r="T1109" s="6">
        <v>36600</v>
      </c>
      <c r="U1109" s="6"/>
      <c r="V1109" s="6"/>
      <c r="W1109" s="4">
        <v>0</v>
      </c>
      <c r="X1109" s="4"/>
      <c r="Y1109" s="4"/>
      <c r="Z1109" s="4" t="s">
        <v>16</v>
      </c>
      <c r="AA1109" s="4"/>
      <c r="AB1109" s="4"/>
    </row>
    <row r="1110" spans="1:32" ht="60" customHeight="1" x14ac:dyDescent="0.25">
      <c r="A1110" s="1">
        <v>58</v>
      </c>
      <c r="B1110" s="4" t="s">
        <v>9</v>
      </c>
      <c r="C1110" s="4"/>
      <c r="D1110" s="4"/>
      <c r="E1110" s="4" t="s">
        <v>17</v>
      </c>
      <c r="F1110" s="4"/>
      <c r="G1110" s="4"/>
      <c r="H1110" s="5" t="s">
        <v>2518</v>
      </c>
      <c r="I1110" s="5"/>
      <c r="J1110" s="5"/>
      <c r="K1110" s="4" t="s">
        <v>12</v>
      </c>
      <c r="L1110" s="4"/>
      <c r="M1110" s="4"/>
      <c r="N1110" s="4" t="s">
        <v>2519</v>
      </c>
      <c r="O1110" s="4"/>
      <c r="P1110" s="4"/>
      <c r="Q1110" s="4" t="s">
        <v>2520</v>
      </c>
      <c r="R1110" s="4"/>
      <c r="S1110" s="4"/>
      <c r="T1110" s="6">
        <v>36600</v>
      </c>
      <c r="U1110" s="6"/>
      <c r="V1110" s="6"/>
      <c r="W1110" s="4">
        <v>0</v>
      </c>
      <c r="X1110" s="4"/>
      <c r="Y1110" s="4"/>
      <c r="Z1110" s="4" t="s">
        <v>16</v>
      </c>
      <c r="AA1110" s="4"/>
      <c r="AB1110" s="4"/>
    </row>
    <row r="1111" spans="1:32" ht="60" customHeight="1" x14ac:dyDescent="0.25">
      <c r="A1111" s="1">
        <v>59</v>
      </c>
      <c r="B1111" s="4" t="s">
        <v>9</v>
      </c>
      <c r="C1111" s="4"/>
      <c r="D1111" s="4"/>
      <c r="E1111" s="4" t="s">
        <v>17</v>
      </c>
      <c r="F1111" s="4"/>
      <c r="G1111" s="4"/>
      <c r="H1111" s="5" t="s">
        <v>2521</v>
      </c>
      <c r="I1111" s="5"/>
      <c r="J1111" s="5"/>
      <c r="K1111" s="4" t="s">
        <v>12</v>
      </c>
      <c r="L1111" s="4"/>
      <c r="M1111" s="4"/>
      <c r="N1111" s="4" t="s">
        <v>2522</v>
      </c>
      <c r="O1111" s="4"/>
      <c r="P1111" s="4"/>
      <c r="Q1111" s="4" t="s">
        <v>2515</v>
      </c>
      <c r="R1111" s="4"/>
      <c r="S1111" s="4"/>
      <c r="T1111" s="6">
        <v>36753</v>
      </c>
      <c r="U1111" s="6"/>
      <c r="V1111" s="6"/>
      <c r="W1111" s="4">
        <v>0</v>
      </c>
      <c r="X1111" s="4"/>
      <c r="Y1111" s="4"/>
      <c r="Z1111" s="4" t="s">
        <v>16</v>
      </c>
      <c r="AA1111" s="4"/>
      <c r="AB1111" s="4"/>
      <c r="AD1111">
        <v>3</v>
      </c>
      <c r="AE1111">
        <v>-3</v>
      </c>
    </row>
    <row r="1112" spans="1:32" x14ac:dyDescent="0.25">
      <c r="A1112" t="s">
        <v>2525</v>
      </c>
      <c r="AC1112">
        <f>SUM(AC1:AC1111)</f>
        <v>0</v>
      </c>
      <c r="AD1112">
        <f t="shared" ref="AD1112:AF1112" si="0">SUM(AD1:AD1111)</f>
        <v>206</v>
      </c>
      <c r="AE1112">
        <f t="shared" si="0"/>
        <v>570</v>
      </c>
      <c r="AF1112">
        <f t="shared" si="0"/>
        <v>0</v>
      </c>
    </row>
    <row r="1113" spans="1:32" x14ac:dyDescent="0.25">
      <c r="AD1113" t="s">
        <v>2526</v>
      </c>
      <c r="AE1113" t="s">
        <v>2527</v>
      </c>
    </row>
    <row r="1115" spans="1:32" x14ac:dyDescent="0.25">
      <c r="AD1115">
        <f>AD1112+AE1112</f>
        <v>776</v>
      </c>
    </row>
    <row r="1116" spans="1:32" x14ac:dyDescent="0.25">
      <c r="AD1116" t="s">
        <v>2528</v>
      </c>
    </row>
    <row r="1117" spans="1:32" x14ac:dyDescent="0.25">
      <c r="AD1117">
        <f>AD1112/AD1115*100</f>
        <v>26.546391752577321</v>
      </c>
      <c r="AE1117" t="s">
        <v>2529</v>
      </c>
    </row>
    <row r="1118" spans="1:32" x14ac:dyDescent="0.25">
      <c r="AD1118" t="s">
        <v>2530</v>
      </c>
    </row>
  </sheetData>
  <mergeCells count="8600">
    <mergeCell ref="T1111:V1111"/>
    <mergeCell ref="W1111:Y1111"/>
    <mergeCell ref="Z1111:AB1111"/>
    <mergeCell ref="B1111:D1111"/>
    <mergeCell ref="E1111:G1111"/>
    <mergeCell ref="H1111:J1111"/>
    <mergeCell ref="K1111:M1111"/>
    <mergeCell ref="N1111:P1111"/>
    <mergeCell ref="Q1111:S1111"/>
    <mergeCell ref="Z1109:AB1109"/>
    <mergeCell ref="B1110:D1110"/>
    <mergeCell ref="E1110:G1110"/>
    <mergeCell ref="H1110:J1110"/>
    <mergeCell ref="K1110:M1110"/>
    <mergeCell ref="N1110:P1110"/>
    <mergeCell ref="Q1110:S1110"/>
    <mergeCell ref="T1110:V1110"/>
    <mergeCell ref="W1110:Y1110"/>
    <mergeCell ref="Z1110:AB1110"/>
    <mergeCell ref="W1108:Y1108"/>
    <mergeCell ref="Z1108:AB1108"/>
    <mergeCell ref="B1109:D1109"/>
    <mergeCell ref="E1109:G1109"/>
    <mergeCell ref="H1109:J1109"/>
    <mergeCell ref="K1109:M1109"/>
    <mergeCell ref="N1109:P1109"/>
    <mergeCell ref="Q1109:S1109"/>
    <mergeCell ref="T1109:V1109"/>
    <mergeCell ref="W1109:Y1109"/>
    <mergeCell ref="T1107:V1107"/>
    <mergeCell ref="W1107:Y1107"/>
    <mergeCell ref="Z1107:AB1107"/>
    <mergeCell ref="B1108:D1108"/>
    <mergeCell ref="E1108:G1108"/>
    <mergeCell ref="H1108:J1108"/>
    <mergeCell ref="K1108:M1108"/>
    <mergeCell ref="N1108:P1108"/>
    <mergeCell ref="Q1108:S1108"/>
    <mergeCell ref="T1108:V1108"/>
    <mergeCell ref="B1107:D1107"/>
    <mergeCell ref="E1107:G1107"/>
    <mergeCell ref="H1107:J1107"/>
    <mergeCell ref="K1107:M1107"/>
    <mergeCell ref="N1107:P1107"/>
    <mergeCell ref="Q1107:S1107"/>
    <mergeCell ref="Z1105:AB1105"/>
    <mergeCell ref="B1106:D1106"/>
    <mergeCell ref="E1106:G1106"/>
    <mergeCell ref="H1106:J1106"/>
    <mergeCell ref="K1106:M1106"/>
    <mergeCell ref="N1106:P1106"/>
    <mergeCell ref="Q1106:S1106"/>
    <mergeCell ref="T1106:V1106"/>
    <mergeCell ref="W1106:Y1106"/>
    <mergeCell ref="Z1106:AB1106"/>
    <mergeCell ref="W1104:Y1104"/>
    <mergeCell ref="Z1104:AB1104"/>
    <mergeCell ref="B1105:D1105"/>
    <mergeCell ref="E1105:G1105"/>
    <mergeCell ref="H1105:J1105"/>
    <mergeCell ref="K1105:M1105"/>
    <mergeCell ref="N1105:P1105"/>
    <mergeCell ref="Q1105:S1105"/>
    <mergeCell ref="T1105:V1105"/>
    <mergeCell ref="W1105:Y1105"/>
    <mergeCell ref="T1103:V1103"/>
    <mergeCell ref="W1103:Y1103"/>
    <mergeCell ref="Z1103:AB1103"/>
    <mergeCell ref="B1104:D1104"/>
    <mergeCell ref="E1104:G1104"/>
    <mergeCell ref="H1104:J1104"/>
    <mergeCell ref="K1104:M1104"/>
    <mergeCell ref="N1104:P1104"/>
    <mergeCell ref="Q1104:S1104"/>
    <mergeCell ref="T1104:V1104"/>
    <mergeCell ref="B1103:D1103"/>
    <mergeCell ref="E1103:G1103"/>
    <mergeCell ref="H1103:J1103"/>
    <mergeCell ref="K1103:M1103"/>
    <mergeCell ref="N1103:P1103"/>
    <mergeCell ref="Q1103:S1103"/>
    <mergeCell ref="Z1101:AB1101"/>
    <mergeCell ref="B1102:D1102"/>
    <mergeCell ref="E1102:G1102"/>
    <mergeCell ref="H1102:J1102"/>
    <mergeCell ref="K1102:M1102"/>
    <mergeCell ref="N1102:P1102"/>
    <mergeCell ref="Q1102:S1102"/>
    <mergeCell ref="T1102:V1102"/>
    <mergeCell ref="W1102:Y1102"/>
    <mergeCell ref="Z1102:AB1102"/>
    <mergeCell ref="W1100:Y1100"/>
    <mergeCell ref="Z1100:AB1100"/>
    <mergeCell ref="B1101:D1101"/>
    <mergeCell ref="E1101:G1101"/>
    <mergeCell ref="H1101:J1101"/>
    <mergeCell ref="K1101:M1101"/>
    <mergeCell ref="N1101:P1101"/>
    <mergeCell ref="Q1101:S1101"/>
    <mergeCell ref="T1101:V1101"/>
    <mergeCell ref="W1101:Y1101"/>
    <mergeCell ref="T1099:V1099"/>
    <mergeCell ref="W1099:Y1099"/>
    <mergeCell ref="Z1099:AB1099"/>
    <mergeCell ref="B1100:D1100"/>
    <mergeCell ref="E1100:G1100"/>
    <mergeCell ref="H1100:J1100"/>
    <mergeCell ref="K1100:M1100"/>
    <mergeCell ref="N1100:P1100"/>
    <mergeCell ref="Q1100:S1100"/>
    <mergeCell ref="T1100:V1100"/>
    <mergeCell ref="B1099:D1099"/>
    <mergeCell ref="E1099:G1099"/>
    <mergeCell ref="H1099:J1099"/>
    <mergeCell ref="K1099:M1099"/>
    <mergeCell ref="N1099:P1099"/>
    <mergeCell ref="Q1099:S1099"/>
    <mergeCell ref="Z1097:AB1097"/>
    <mergeCell ref="B1098:D1098"/>
    <mergeCell ref="E1098:G1098"/>
    <mergeCell ref="H1098:J1098"/>
    <mergeCell ref="K1098:M1098"/>
    <mergeCell ref="N1098:P1098"/>
    <mergeCell ref="Q1098:S1098"/>
    <mergeCell ref="T1098:V1098"/>
    <mergeCell ref="W1098:Y1098"/>
    <mergeCell ref="Z1098:AB1098"/>
    <mergeCell ref="W1096:Y1096"/>
    <mergeCell ref="Z1096:AB1096"/>
    <mergeCell ref="B1097:D1097"/>
    <mergeCell ref="E1097:G1097"/>
    <mergeCell ref="H1097:J1097"/>
    <mergeCell ref="K1097:M1097"/>
    <mergeCell ref="N1097:P1097"/>
    <mergeCell ref="Q1097:S1097"/>
    <mergeCell ref="T1097:V1097"/>
    <mergeCell ref="W1097:Y1097"/>
    <mergeCell ref="T1095:V1095"/>
    <mergeCell ref="W1095:Y1095"/>
    <mergeCell ref="Z1095:AB1095"/>
    <mergeCell ref="B1096:D1096"/>
    <mergeCell ref="E1096:G1096"/>
    <mergeCell ref="H1096:J1096"/>
    <mergeCell ref="K1096:M1096"/>
    <mergeCell ref="N1096:P1096"/>
    <mergeCell ref="Q1096:S1096"/>
    <mergeCell ref="T1096:V1096"/>
    <mergeCell ref="B1095:D1095"/>
    <mergeCell ref="E1095:G1095"/>
    <mergeCell ref="H1095:J1095"/>
    <mergeCell ref="K1095:M1095"/>
    <mergeCell ref="N1095:P1095"/>
    <mergeCell ref="Q1095:S1095"/>
    <mergeCell ref="Z1093:AB1093"/>
    <mergeCell ref="B1094:D1094"/>
    <mergeCell ref="E1094:G1094"/>
    <mergeCell ref="H1094:J1094"/>
    <mergeCell ref="K1094:M1094"/>
    <mergeCell ref="N1094:P1094"/>
    <mergeCell ref="Q1094:S1094"/>
    <mergeCell ref="T1094:V1094"/>
    <mergeCell ref="W1094:Y1094"/>
    <mergeCell ref="Z1094:AB1094"/>
    <mergeCell ref="W1092:X1092"/>
    <mergeCell ref="Z1092:AA1092"/>
    <mergeCell ref="B1093:D1093"/>
    <mergeCell ref="E1093:G1093"/>
    <mergeCell ref="H1093:J1093"/>
    <mergeCell ref="K1093:M1093"/>
    <mergeCell ref="N1093:P1093"/>
    <mergeCell ref="Q1093:S1093"/>
    <mergeCell ref="T1093:V1093"/>
    <mergeCell ref="W1093:Y1093"/>
    <mergeCell ref="T1090:V1090"/>
    <mergeCell ref="B1092:C1092"/>
    <mergeCell ref="E1092:F1092"/>
    <mergeCell ref="H1092:I1092"/>
    <mergeCell ref="K1092:L1092"/>
    <mergeCell ref="N1092:O1092"/>
    <mergeCell ref="Q1092:R1092"/>
    <mergeCell ref="T1092:U1092"/>
    <mergeCell ref="B1090:D1090"/>
    <mergeCell ref="E1090:G1090"/>
    <mergeCell ref="H1090:J1090"/>
    <mergeCell ref="K1090:M1090"/>
    <mergeCell ref="N1090:P1090"/>
    <mergeCell ref="Q1090:S1090"/>
    <mergeCell ref="Z1088:AB1088"/>
    <mergeCell ref="B1089:D1089"/>
    <mergeCell ref="E1089:G1089"/>
    <mergeCell ref="H1089:J1089"/>
    <mergeCell ref="K1089:M1089"/>
    <mergeCell ref="N1089:P1089"/>
    <mergeCell ref="Q1089:S1089"/>
    <mergeCell ref="T1089:V1089"/>
    <mergeCell ref="W1089:Y1089"/>
    <mergeCell ref="Z1089:AB1089"/>
    <mergeCell ref="W1087:Y1087"/>
    <mergeCell ref="Z1087:AB1087"/>
    <mergeCell ref="B1088:D1088"/>
    <mergeCell ref="E1088:G1088"/>
    <mergeCell ref="H1088:J1088"/>
    <mergeCell ref="K1088:M1088"/>
    <mergeCell ref="N1088:P1088"/>
    <mergeCell ref="Q1088:S1088"/>
    <mergeCell ref="T1088:V1088"/>
    <mergeCell ref="W1088:Y1088"/>
    <mergeCell ref="T1086:V1086"/>
    <mergeCell ref="W1086:Y1086"/>
    <mergeCell ref="Z1086:AB1086"/>
    <mergeCell ref="B1087:D1087"/>
    <mergeCell ref="E1087:G1087"/>
    <mergeCell ref="H1087:J1087"/>
    <mergeCell ref="K1087:M1087"/>
    <mergeCell ref="N1087:P1087"/>
    <mergeCell ref="Q1087:S1087"/>
    <mergeCell ref="T1087:V1087"/>
    <mergeCell ref="B1086:D1086"/>
    <mergeCell ref="E1086:G1086"/>
    <mergeCell ref="H1086:J1086"/>
    <mergeCell ref="K1086:M1086"/>
    <mergeCell ref="N1086:P1086"/>
    <mergeCell ref="Q1086:S1086"/>
    <mergeCell ref="Z1084:AB1084"/>
    <mergeCell ref="B1085:D1085"/>
    <mergeCell ref="E1085:G1085"/>
    <mergeCell ref="H1085:J1085"/>
    <mergeCell ref="K1085:M1085"/>
    <mergeCell ref="N1085:P1085"/>
    <mergeCell ref="Q1085:S1085"/>
    <mergeCell ref="T1085:V1085"/>
    <mergeCell ref="W1085:Y1085"/>
    <mergeCell ref="Z1085:AB1085"/>
    <mergeCell ref="W1083:Y1083"/>
    <mergeCell ref="Z1083:AB1083"/>
    <mergeCell ref="B1084:D1084"/>
    <mergeCell ref="E1084:G1084"/>
    <mergeCell ref="H1084:J1084"/>
    <mergeCell ref="K1084:M1084"/>
    <mergeCell ref="N1084:P1084"/>
    <mergeCell ref="Q1084:S1084"/>
    <mergeCell ref="T1084:V1084"/>
    <mergeCell ref="W1084:Y1084"/>
    <mergeCell ref="T1082:V1082"/>
    <mergeCell ref="W1082:Y1082"/>
    <mergeCell ref="Z1082:AB1082"/>
    <mergeCell ref="B1083:D1083"/>
    <mergeCell ref="E1083:G1083"/>
    <mergeCell ref="H1083:J1083"/>
    <mergeCell ref="K1083:M1083"/>
    <mergeCell ref="N1083:P1083"/>
    <mergeCell ref="Q1083:S1083"/>
    <mergeCell ref="T1083:V1083"/>
    <mergeCell ref="B1082:D1082"/>
    <mergeCell ref="E1082:G1082"/>
    <mergeCell ref="H1082:J1082"/>
    <mergeCell ref="K1082:M1082"/>
    <mergeCell ref="N1082:P1082"/>
    <mergeCell ref="Q1082:S1082"/>
    <mergeCell ref="Z1080:AB1080"/>
    <mergeCell ref="B1081:D1081"/>
    <mergeCell ref="E1081:G1081"/>
    <mergeCell ref="H1081:J1081"/>
    <mergeCell ref="K1081:M1081"/>
    <mergeCell ref="N1081:P1081"/>
    <mergeCell ref="Q1081:S1081"/>
    <mergeCell ref="T1081:V1081"/>
    <mergeCell ref="W1081:Y1081"/>
    <mergeCell ref="Z1081:AB1081"/>
    <mergeCell ref="W1079:Y1079"/>
    <mergeCell ref="Z1079:AB1079"/>
    <mergeCell ref="B1080:D1080"/>
    <mergeCell ref="E1080:G1080"/>
    <mergeCell ref="H1080:J1080"/>
    <mergeCell ref="K1080:M1080"/>
    <mergeCell ref="N1080:P1080"/>
    <mergeCell ref="Q1080:S1080"/>
    <mergeCell ref="T1080:V1080"/>
    <mergeCell ref="W1080:Y1080"/>
    <mergeCell ref="T1078:V1078"/>
    <mergeCell ref="W1078:Y1078"/>
    <mergeCell ref="Z1078:AB1078"/>
    <mergeCell ref="B1079:D1079"/>
    <mergeCell ref="E1079:G1079"/>
    <mergeCell ref="H1079:J1079"/>
    <mergeCell ref="K1079:M1079"/>
    <mergeCell ref="N1079:P1079"/>
    <mergeCell ref="Q1079:S1079"/>
    <mergeCell ref="T1079:V1079"/>
    <mergeCell ref="B1078:D1078"/>
    <mergeCell ref="E1078:G1078"/>
    <mergeCell ref="H1078:J1078"/>
    <mergeCell ref="K1078:M1078"/>
    <mergeCell ref="N1078:P1078"/>
    <mergeCell ref="Q1078:S1078"/>
    <mergeCell ref="Z1076:AB1076"/>
    <mergeCell ref="B1077:D1077"/>
    <mergeCell ref="E1077:G1077"/>
    <mergeCell ref="H1077:J1077"/>
    <mergeCell ref="K1077:M1077"/>
    <mergeCell ref="N1077:P1077"/>
    <mergeCell ref="Q1077:S1077"/>
    <mergeCell ref="T1077:V1077"/>
    <mergeCell ref="W1077:Y1077"/>
    <mergeCell ref="Z1077:AB1077"/>
    <mergeCell ref="W1075:Y1075"/>
    <mergeCell ref="Z1075:AB1075"/>
    <mergeCell ref="B1076:D1076"/>
    <mergeCell ref="E1076:G1076"/>
    <mergeCell ref="H1076:J1076"/>
    <mergeCell ref="K1076:M1076"/>
    <mergeCell ref="N1076:P1076"/>
    <mergeCell ref="Q1076:S1076"/>
    <mergeCell ref="T1076:V1076"/>
    <mergeCell ref="W1076:Y1076"/>
    <mergeCell ref="T1074:V1074"/>
    <mergeCell ref="W1074:Y1074"/>
    <mergeCell ref="Z1074:AB1074"/>
    <mergeCell ref="B1075:D1075"/>
    <mergeCell ref="E1075:G1075"/>
    <mergeCell ref="H1075:J1075"/>
    <mergeCell ref="K1075:M1075"/>
    <mergeCell ref="N1075:P1075"/>
    <mergeCell ref="Q1075:S1075"/>
    <mergeCell ref="T1075:V1075"/>
    <mergeCell ref="B1074:D1074"/>
    <mergeCell ref="E1074:G1074"/>
    <mergeCell ref="H1074:J1074"/>
    <mergeCell ref="K1074:M1074"/>
    <mergeCell ref="N1074:P1074"/>
    <mergeCell ref="Q1074:S1074"/>
    <mergeCell ref="Z1072:AB1072"/>
    <mergeCell ref="B1073:D1073"/>
    <mergeCell ref="E1073:G1073"/>
    <mergeCell ref="H1073:J1073"/>
    <mergeCell ref="K1073:M1073"/>
    <mergeCell ref="N1073:P1073"/>
    <mergeCell ref="Q1073:S1073"/>
    <mergeCell ref="T1073:V1073"/>
    <mergeCell ref="W1073:Y1073"/>
    <mergeCell ref="Z1073:AB1073"/>
    <mergeCell ref="W1071:Y1071"/>
    <mergeCell ref="Z1071:AB1071"/>
    <mergeCell ref="B1072:D1072"/>
    <mergeCell ref="E1072:G1072"/>
    <mergeCell ref="H1072:J1072"/>
    <mergeCell ref="K1072:M1072"/>
    <mergeCell ref="N1072:P1072"/>
    <mergeCell ref="Q1072:S1072"/>
    <mergeCell ref="T1072:V1072"/>
    <mergeCell ref="W1072:Y1072"/>
    <mergeCell ref="T1070:U1070"/>
    <mergeCell ref="W1070:X1070"/>
    <mergeCell ref="Z1070:AA1070"/>
    <mergeCell ref="B1071:D1071"/>
    <mergeCell ref="E1071:G1071"/>
    <mergeCell ref="H1071:J1071"/>
    <mergeCell ref="K1071:M1071"/>
    <mergeCell ref="N1071:P1071"/>
    <mergeCell ref="Q1071:S1071"/>
    <mergeCell ref="T1071:V1071"/>
    <mergeCell ref="B1070:C1070"/>
    <mergeCell ref="E1070:F1070"/>
    <mergeCell ref="H1070:I1070"/>
    <mergeCell ref="K1070:L1070"/>
    <mergeCell ref="N1070:O1070"/>
    <mergeCell ref="Q1070:R1070"/>
    <mergeCell ref="T1067:V1067"/>
    <mergeCell ref="W1067:Y1067"/>
    <mergeCell ref="Z1067:AB1067"/>
    <mergeCell ref="B1068:D1068"/>
    <mergeCell ref="E1068:G1068"/>
    <mergeCell ref="H1068:J1068"/>
    <mergeCell ref="K1068:M1068"/>
    <mergeCell ref="N1068:P1068"/>
    <mergeCell ref="Q1068:S1068"/>
    <mergeCell ref="T1068:V1068"/>
    <mergeCell ref="B1067:D1067"/>
    <mergeCell ref="E1067:G1067"/>
    <mergeCell ref="H1067:J1067"/>
    <mergeCell ref="K1067:M1067"/>
    <mergeCell ref="N1067:P1067"/>
    <mergeCell ref="Q1067:S1067"/>
    <mergeCell ref="Z1065:AB1065"/>
    <mergeCell ref="B1066:D1066"/>
    <mergeCell ref="E1066:G1066"/>
    <mergeCell ref="H1066:J1066"/>
    <mergeCell ref="K1066:M1066"/>
    <mergeCell ref="N1066:P1066"/>
    <mergeCell ref="Q1066:S1066"/>
    <mergeCell ref="T1066:V1066"/>
    <mergeCell ref="W1066:Y1066"/>
    <mergeCell ref="Z1066:AB1066"/>
    <mergeCell ref="W1064:Y1064"/>
    <mergeCell ref="Z1064:AB1064"/>
    <mergeCell ref="B1065:D1065"/>
    <mergeCell ref="E1065:G1065"/>
    <mergeCell ref="H1065:J1065"/>
    <mergeCell ref="K1065:M1065"/>
    <mergeCell ref="N1065:P1065"/>
    <mergeCell ref="Q1065:S1065"/>
    <mergeCell ref="T1065:V1065"/>
    <mergeCell ref="W1065:Y1065"/>
    <mergeCell ref="T1063:V1063"/>
    <mergeCell ref="W1063:Y1063"/>
    <mergeCell ref="Z1063:AB1063"/>
    <mergeCell ref="B1064:D1064"/>
    <mergeCell ref="E1064:G1064"/>
    <mergeCell ref="H1064:J1064"/>
    <mergeCell ref="K1064:M1064"/>
    <mergeCell ref="N1064:P1064"/>
    <mergeCell ref="Q1064:S1064"/>
    <mergeCell ref="T1064:V1064"/>
    <mergeCell ref="B1063:D1063"/>
    <mergeCell ref="E1063:G1063"/>
    <mergeCell ref="H1063:J1063"/>
    <mergeCell ref="K1063:M1063"/>
    <mergeCell ref="N1063:P1063"/>
    <mergeCell ref="Q1063:S1063"/>
    <mergeCell ref="Z1061:AB1061"/>
    <mergeCell ref="B1062:D1062"/>
    <mergeCell ref="E1062:G1062"/>
    <mergeCell ref="H1062:J1062"/>
    <mergeCell ref="K1062:M1062"/>
    <mergeCell ref="N1062:P1062"/>
    <mergeCell ref="Q1062:S1062"/>
    <mergeCell ref="T1062:V1062"/>
    <mergeCell ref="W1062:Y1062"/>
    <mergeCell ref="Z1062:AB1062"/>
    <mergeCell ref="W1060:Y1060"/>
    <mergeCell ref="Z1060:AB1060"/>
    <mergeCell ref="B1061:D1061"/>
    <mergeCell ref="E1061:G1061"/>
    <mergeCell ref="H1061:J1061"/>
    <mergeCell ref="K1061:M1061"/>
    <mergeCell ref="N1061:P1061"/>
    <mergeCell ref="Q1061:S1061"/>
    <mergeCell ref="T1061:V1061"/>
    <mergeCell ref="W1061:Y1061"/>
    <mergeCell ref="T1059:V1059"/>
    <mergeCell ref="W1059:Y1059"/>
    <mergeCell ref="Z1059:AB1059"/>
    <mergeCell ref="B1060:D1060"/>
    <mergeCell ref="E1060:G1060"/>
    <mergeCell ref="H1060:J1060"/>
    <mergeCell ref="K1060:M1060"/>
    <mergeCell ref="N1060:P1060"/>
    <mergeCell ref="Q1060:S1060"/>
    <mergeCell ref="T1060:V1060"/>
    <mergeCell ref="B1059:D1059"/>
    <mergeCell ref="E1059:G1059"/>
    <mergeCell ref="H1059:J1059"/>
    <mergeCell ref="K1059:M1059"/>
    <mergeCell ref="N1059:P1059"/>
    <mergeCell ref="Q1059:S1059"/>
    <mergeCell ref="Z1057:AB1057"/>
    <mergeCell ref="B1058:D1058"/>
    <mergeCell ref="E1058:G1058"/>
    <mergeCell ref="H1058:J1058"/>
    <mergeCell ref="K1058:M1058"/>
    <mergeCell ref="N1058:P1058"/>
    <mergeCell ref="Q1058:S1058"/>
    <mergeCell ref="T1058:V1058"/>
    <mergeCell ref="W1058:Y1058"/>
    <mergeCell ref="Z1058:AB1058"/>
    <mergeCell ref="W1056:Y1056"/>
    <mergeCell ref="Z1056:AB1056"/>
    <mergeCell ref="B1057:D1057"/>
    <mergeCell ref="E1057:G1057"/>
    <mergeCell ref="H1057:J1057"/>
    <mergeCell ref="K1057:M1057"/>
    <mergeCell ref="N1057:P1057"/>
    <mergeCell ref="Q1057:S1057"/>
    <mergeCell ref="T1057:V1057"/>
    <mergeCell ref="W1057:Y1057"/>
    <mergeCell ref="T1055:V1055"/>
    <mergeCell ref="W1055:Y1055"/>
    <mergeCell ref="Z1055:AB1055"/>
    <mergeCell ref="B1056:D1056"/>
    <mergeCell ref="E1056:G1056"/>
    <mergeCell ref="H1056:J1056"/>
    <mergeCell ref="K1056:M1056"/>
    <mergeCell ref="N1056:P1056"/>
    <mergeCell ref="Q1056:S1056"/>
    <mergeCell ref="T1056:V1056"/>
    <mergeCell ref="B1055:D1055"/>
    <mergeCell ref="E1055:G1055"/>
    <mergeCell ref="H1055:J1055"/>
    <mergeCell ref="K1055:M1055"/>
    <mergeCell ref="N1055:P1055"/>
    <mergeCell ref="Q1055:S1055"/>
    <mergeCell ref="Z1053:AB1053"/>
    <mergeCell ref="B1054:D1054"/>
    <mergeCell ref="E1054:G1054"/>
    <mergeCell ref="H1054:J1054"/>
    <mergeCell ref="K1054:M1054"/>
    <mergeCell ref="N1054:P1054"/>
    <mergeCell ref="Q1054:S1054"/>
    <mergeCell ref="T1054:V1054"/>
    <mergeCell ref="W1054:Y1054"/>
    <mergeCell ref="Z1054:AB1054"/>
    <mergeCell ref="W1052:Y1052"/>
    <mergeCell ref="Z1052:AB1052"/>
    <mergeCell ref="B1053:D1053"/>
    <mergeCell ref="E1053:G1053"/>
    <mergeCell ref="H1053:J1053"/>
    <mergeCell ref="K1053:M1053"/>
    <mergeCell ref="N1053:P1053"/>
    <mergeCell ref="Q1053:S1053"/>
    <mergeCell ref="T1053:V1053"/>
    <mergeCell ref="W1053:Y1053"/>
    <mergeCell ref="T1051:V1051"/>
    <mergeCell ref="W1051:Y1051"/>
    <mergeCell ref="Z1051:AB1051"/>
    <mergeCell ref="B1052:D1052"/>
    <mergeCell ref="E1052:G1052"/>
    <mergeCell ref="H1052:J1052"/>
    <mergeCell ref="K1052:M1052"/>
    <mergeCell ref="N1052:P1052"/>
    <mergeCell ref="Q1052:S1052"/>
    <mergeCell ref="T1052:V1052"/>
    <mergeCell ref="B1051:D1051"/>
    <mergeCell ref="E1051:G1051"/>
    <mergeCell ref="H1051:J1051"/>
    <mergeCell ref="K1051:M1051"/>
    <mergeCell ref="N1051:P1051"/>
    <mergeCell ref="Q1051:S1051"/>
    <mergeCell ref="Z1049:AB1049"/>
    <mergeCell ref="B1050:D1050"/>
    <mergeCell ref="E1050:G1050"/>
    <mergeCell ref="H1050:J1050"/>
    <mergeCell ref="K1050:M1050"/>
    <mergeCell ref="N1050:P1050"/>
    <mergeCell ref="Q1050:S1050"/>
    <mergeCell ref="T1050:V1050"/>
    <mergeCell ref="W1050:Y1050"/>
    <mergeCell ref="Z1050:AB1050"/>
    <mergeCell ref="W1048:X1048"/>
    <mergeCell ref="Z1048:AA1048"/>
    <mergeCell ref="B1049:D1049"/>
    <mergeCell ref="E1049:G1049"/>
    <mergeCell ref="H1049:J1049"/>
    <mergeCell ref="K1049:M1049"/>
    <mergeCell ref="N1049:P1049"/>
    <mergeCell ref="Q1049:S1049"/>
    <mergeCell ref="T1049:V1049"/>
    <mergeCell ref="W1049:Y1049"/>
    <mergeCell ref="T1046:V1046"/>
    <mergeCell ref="W1046:Y1046"/>
    <mergeCell ref="Z1046:AB1046"/>
    <mergeCell ref="B1048:C1048"/>
    <mergeCell ref="E1048:F1048"/>
    <mergeCell ref="H1048:I1048"/>
    <mergeCell ref="K1048:L1048"/>
    <mergeCell ref="N1048:O1048"/>
    <mergeCell ref="Q1048:R1048"/>
    <mergeCell ref="T1048:U1048"/>
    <mergeCell ref="B1046:D1046"/>
    <mergeCell ref="E1046:G1046"/>
    <mergeCell ref="H1046:J1046"/>
    <mergeCell ref="K1046:M1046"/>
    <mergeCell ref="N1046:P1046"/>
    <mergeCell ref="Q1046:S1046"/>
    <mergeCell ref="Z1044:AB1044"/>
    <mergeCell ref="B1045:D1045"/>
    <mergeCell ref="E1045:G1045"/>
    <mergeCell ref="H1045:J1045"/>
    <mergeCell ref="K1045:M1045"/>
    <mergeCell ref="N1045:P1045"/>
    <mergeCell ref="Q1045:S1045"/>
    <mergeCell ref="T1045:V1045"/>
    <mergeCell ref="W1045:Y1045"/>
    <mergeCell ref="Z1045:AB1045"/>
    <mergeCell ref="W1043:Y1043"/>
    <mergeCell ref="Z1043:AB1043"/>
    <mergeCell ref="B1044:D1044"/>
    <mergeCell ref="E1044:G1044"/>
    <mergeCell ref="H1044:J1044"/>
    <mergeCell ref="K1044:M1044"/>
    <mergeCell ref="N1044:P1044"/>
    <mergeCell ref="Q1044:S1044"/>
    <mergeCell ref="T1044:V1044"/>
    <mergeCell ref="W1044:Y1044"/>
    <mergeCell ref="T1042:U1042"/>
    <mergeCell ref="W1042:X1042"/>
    <mergeCell ref="Z1042:AA1042"/>
    <mergeCell ref="B1043:D1043"/>
    <mergeCell ref="E1043:G1043"/>
    <mergeCell ref="H1043:J1043"/>
    <mergeCell ref="K1043:M1043"/>
    <mergeCell ref="N1043:P1043"/>
    <mergeCell ref="Q1043:S1043"/>
    <mergeCell ref="T1043:V1043"/>
    <mergeCell ref="B1042:C1042"/>
    <mergeCell ref="E1042:F1042"/>
    <mergeCell ref="H1042:I1042"/>
    <mergeCell ref="K1042:L1042"/>
    <mergeCell ref="N1042:O1042"/>
    <mergeCell ref="Q1042:R1042"/>
    <mergeCell ref="W1039:Y1039"/>
    <mergeCell ref="Z1039:AB1039"/>
    <mergeCell ref="B1040:D1040"/>
    <mergeCell ref="E1040:G1040"/>
    <mergeCell ref="H1040:J1040"/>
    <mergeCell ref="K1040:M1040"/>
    <mergeCell ref="N1040:P1040"/>
    <mergeCell ref="Q1040:S1040"/>
    <mergeCell ref="T1040:V1040"/>
    <mergeCell ref="T1038:V1038"/>
    <mergeCell ref="W1038:Y1038"/>
    <mergeCell ref="Z1038:AB1038"/>
    <mergeCell ref="B1039:D1039"/>
    <mergeCell ref="E1039:G1039"/>
    <mergeCell ref="H1039:J1039"/>
    <mergeCell ref="K1039:M1039"/>
    <mergeCell ref="N1039:P1039"/>
    <mergeCell ref="Q1039:S1039"/>
    <mergeCell ref="T1039:V1039"/>
    <mergeCell ref="B1038:D1038"/>
    <mergeCell ref="E1038:G1038"/>
    <mergeCell ref="H1038:J1038"/>
    <mergeCell ref="K1038:M1038"/>
    <mergeCell ref="N1038:P1038"/>
    <mergeCell ref="Q1038:S1038"/>
    <mergeCell ref="Z1036:AB1036"/>
    <mergeCell ref="B1037:D1037"/>
    <mergeCell ref="E1037:G1037"/>
    <mergeCell ref="H1037:J1037"/>
    <mergeCell ref="K1037:M1037"/>
    <mergeCell ref="N1037:P1037"/>
    <mergeCell ref="Q1037:S1037"/>
    <mergeCell ref="T1037:V1037"/>
    <mergeCell ref="W1037:Y1037"/>
    <mergeCell ref="Z1037:AB1037"/>
    <mergeCell ref="W1035:Y1035"/>
    <mergeCell ref="Z1035:AB1035"/>
    <mergeCell ref="B1036:D1036"/>
    <mergeCell ref="E1036:G1036"/>
    <mergeCell ref="H1036:J1036"/>
    <mergeCell ref="K1036:M1036"/>
    <mergeCell ref="N1036:P1036"/>
    <mergeCell ref="Q1036:S1036"/>
    <mergeCell ref="T1036:V1036"/>
    <mergeCell ref="W1036:Y1036"/>
    <mergeCell ref="T1034:V1034"/>
    <mergeCell ref="W1034:Y1034"/>
    <mergeCell ref="Z1034:AB1034"/>
    <mergeCell ref="B1035:D1035"/>
    <mergeCell ref="E1035:G1035"/>
    <mergeCell ref="H1035:J1035"/>
    <mergeCell ref="K1035:M1035"/>
    <mergeCell ref="N1035:P1035"/>
    <mergeCell ref="Q1035:S1035"/>
    <mergeCell ref="T1035:V1035"/>
    <mergeCell ref="B1034:D1034"/>
    <mergeCell ref="E1034:G1034"/>
    <mergeCell ref="H1034:J1034"/>
    <mergeCell ref="K1034:M1034"/>
    <mergeCell ref="N1034:P1034"/>
    <mergeCell ref="Q1034:S1034"/>
    <mergeCell ref="Z1032:AB1032"/>
    <mergeCell ref="B1033:D1033"/>
    <mergeCell ref="E1033:G1033"/>
    <mergeCell ref="H1033:J1033"/>
    <mergeCell ref="K1033:M1033"/>
    <mergeCell ref="N1033:P1033"/>
    <mergeCell ref="Q1033:S1033"/>
    <mergeCell ref="T1033:V1033"/>
    <mergeCell ref="W1033:Y1033"/>
    <mergeCell ref="Z1033:AB1033"/>
    <mergeCell ref="W1031:Y1031"/>
    <mergeCell ref="Z1031:AB1031"/>
    <mergeCell ref="B1032:D1032"/>
    <mergeCell ref="E1032:G1032"/>
    <mergeCell ref="H1032:J1032"/>
    <mergeCell ref="K1032:M1032"/>
    <mergeCell ref="N1032:P1032"/>
    <mergeCell ref="Q1032:S1032"/>
    <mergeCell ref="T1032:V1032"/>
    <mergeCell ref="W1032:Y1032"/>
    <mergeCell ref="T1030:V1030"/>
    <mergeCell ref="W1030:Y1030"/>
    <mergeCell ref="Z1030:AB1030"/>
    <mergeCell ref="B1031:D1031"/>
    <mergeCell ref="E1031:G1031"/>
    <mergeCell ref="H1031:J1031"/>
    <mergeCell ref="K1031:M1031"/>
    <mergeCell ref="N1031:P1031"/>
    <mergeCell ref="Q1031:S1031"/>
    <mergeCell ref="T1031:V1031"/>
    <mergeCell ref="B1030:D1030"/>
    <mergeCell ref="E1030:G1030"/>
    <mergeCell ref="H1030:J1030"/>
    <mergeCell ref="K1030:M1030"/>
    <mergeCell ref="N1030:P1030"/>
    <mergeCell ref="Q1030:S1030"/>
    <mergeCell ref="Z1028:AB1028"/>
    <mergeCell ref="B1029:D1029"/>
    <mergeCell ref="E1029:G1029"/>
    <mergeCell ref="H1029:J1029"/>
    <mergeCell ref="K1029:M1029"/>
    <mergeCell ref="N1029:P1029"/>
    <mergeCell ref="Q1029:S1029"/>
    <mergeCell ref="T1029:V1029"/>
    <mergeCell ref="W1029:Y1029"/>
    <mergeCell ref="Z1029:AB1029"/>
    <mergeCell ref="W1027:Y1027"/>
    <mergeCell ref="Z1027:AB1027"/>
    <mergeCell ref="B1028:D1028"/>
    <mergeCell ref="E1028:G1028"/>
    <mergeCell ref="H1028:J1028"/>
    <mergeCell ref="K1028:M1028"/>
    <mergeCell ref="N1028:P1028"/>
    <mergeCell ref="Q1028:S1028"/>
    <mergeCell ref="T1028:V1028"/>
    <mergeCell ref="W1028:Y1028"/>
    <mergeCell ref="T1026:V1026"/>
    <mergeCell ref="W1026:Y1026"/>
    <mergeCell ref="Z1026:AB1026"/>
    <mergeCell ref="B1027:D1027"/>
    <mergeCell ref="E1027:G1027"/>
    <mergeCell ref="H1027:J1027"/>
    <mergeCell ref="K1027:M1027"/>
    <mergeCell ref="N1027:P1027"/>
    <mergeCell ref="Q1027:S1027"/>
    <mergeCell ref="T1027:V1027"/>
    <mergeCell ref="B1026:D1026"/>
    <mergeCell ref="E1026:G1026"/>
    <mergeCell ref="H1026:J1026"/>
    <mergeCell ref="K1026:M1026"/>
    <mergeCell ref="N1026:P1026"/>
    <mergeCell ref="Q1026:S1026"/>
    <mergeCell ref="Z1024:AB1024"/>
    <mergeCell ref="B1025:D1025"/>
    <mergeCell ref="E1025:G1025"/>
    <mergeCell ref="H1025:J1025"/>
    <mergeCell ref="K1025:M1025"/>
    <mergeCell ref="N1025:P1025"/>
    <mergeCell ref="Q1025:S1025"/>
    <mergeCell ref="T1025:V1025"/>
    <mergeCell ref="W1025:Y1025"/>
    <mergeCell ref="Z1025:AB1025"/>
    <mergeCell ref="W1023:Y1023"/>
    <mergeCell ref="Z1023:AB1023"/>
    <mergeCell ref="B1024:D1024"/>
    <mergeCell ref="E1024:G1024"/>
    <mergeCell ref="H1024:J1024"/>
    <mergeCell ref="K1024:M1024"/>
    <mergeCell ref="N1024:P1024"/>
    <mergeCell ref="Q1024:S1024"/>
    <mergeCell ref="T1024:V1024"/>
    <mergeCell ref="W1024:Y1024"/>
    <mergeCell ref="T1022:V1022"/>
    <mergeCell ref="W1022:Y1022"/>
    <mergeCell ref="Z1022:AB1022"/>
    <mergeCell ref="B1023:D1023"/>
    <mergeCell ref="E1023:G1023"/>
    <mergeCell ref="H1023:J1023"/>
    <mergeCell ref="K1023:M1023"/>
    <mergeCell ref="N1023:P1023"/>
    <mergeCell ref="Q1023:S1023"/>
    <mergeCell ref="T1023:V1023"/>
    <mergeCell ref="B1022:D1022"/>
    <mergeCell ref="E1022:G1022"/>
    <mergeCell ref="H1022:J1022"/>
    <mergeCell ref="K1022:M1022"/>
    <mergeCell ref="N1022:P1022"/>
    <mergeCell ref="Q1022:S1022"/>
    <mergeCell ref="Z1020:AA1020"/>
    <mergeCell ref="B1021:D1021"/>
    <mergeCell ref="E1021:G1021"/>
    <mergeCell ref="H1021:J1021"/>
    <mergeCell ref="K1021:M1021"/>
    <mergeCell ref="N1021:P1021"/>
    <mergeCell ref="Q1021:S1021"/>
    <mergeCell ref="T1021:V1021"/>
    <mergeCell ref="W1021:Y1021"/>
    <mergeCell ref="Z1021:AB1021"/>
    <mergeCell ref="W1018:Y1018"/>
    <mergeCell ref="Z1018:AB1018"/>
    <mergeCell ref="B1020:C1020"/>
    <mergeCell ref="E1020:F1020"/>
    <mergeCell ref="H1020:I1020"/>
    <mergeCell ref="K1020:L1020"/>
    <mergeCell ref="N1020:O1020"/>
    <mergeCell ref="Q1020:R1020"/>
    <mergeCell ref="T1020:U1020"/>
    <mergeCell ref="W1020:X1020"/>
    <mergeCell ref="T1017:V1017"/>
    <mergeCell ref="W1017:Y1017"/>
    <mergeCell ref="Z1017:AB1017"/>
    <mergeCell ref="B1018:D1018"/>
    <mergeCell ref="E1018:G1018"/>
    <mergeCell ref="H1018:J1018"/>
    <mergeCell ref="K1018:M1018"/>
    <mergeCell ref="N1018:P1018"/>
    <mergeCell ref="Q1018:S1018"/>
    <mergeCell ref="T1018:V1018"/>
    <mergeCell ref="B1017:D1017"/>
    <mergeCell ref="E1017:G1017"/>
    <mergeCell ref="H1017:J1017"/>
    <mergeCell ref="K1017:M1017"/>
    <mergeCell ref="N1017:P1017"/>
    <mergeCell ref="Q1017:S1017"/>
    <mergeCell ref="Z1015:AB1015"/>
    <mergeCell ref="B1016:D1016"/>
    <mergeCell ref="E1016:G1016"/>
    <mergeCell ref="H1016:J1016"/>
    <mergeCell ref="K1016:M1016"/>
    <mergeCell ref="N1016:P1016"/>
    <mergeCell ref="Q1016:S1016"/>
    <mergeCell ref="T1016:V1016"/>
    <mergeCell ref="W1016:Y1016"/>
    <mergeCell ref="Z1016:AB1016"/>
    <mergeCell ref="W1014:Y1014"/>
    <mergeCell ref="Z1014:AB1014"/>
    <mergeCell ref="B1015:D1015"/>
    <mergeCell ref="E1015:G1015"/>
    <mergeCell ref="H1015:J1015"/>
    <mergeCell ref="K1015:M1015"/>
    <mergeCell ref="N1015:P1015"/>
    <mergeCell ref="Q1015:S1015"/>
    <mergeCell ref="T1015:V1015"/>
    <mergeCell ref="W1015:Y1015"/>
    <mergeCell ref="T1013:V1013"/>
    <mergeCell ref="W1013:Y1013"/>
    <mergeCell ref="Z1013:AB1013"/>
    <mergeCell ref="B1014:D1014"/>
    <mergeCell ref="E1014:G1014"/>
    <mergeCell ref="H1014:J1014"/>
    <mergeCell ref="K1014:M1014"/>
    <mergeCell ref="N1014:P1014"/>
    <mergeCell ref="Q1014:S1014"/>
    <mergeCell ref="T1014:V1014"/>
    <mergeCell ref="B1013:D1013"/>
    <mergeCell ref="E1013:G1013"/>
    <mergeCell ref="H1013:J1013"/>
    <mergeCell ref="K1013:M1013"/>
    <mergeCell ref="N1013:P1013"/>
    <mergeCell ref="Q1013:S1013"/>
    <mergeCell ref="Z1011:AB1011"/>
    <mergeCell ref="B1012:D1012"/>
    <mergeCell ref="E1012:G1012"/>
    <mergeCell ref="H1012:J1012"/>
    <mergeCell ref="K1012:M1012"/>
    <mergeCell ref="N1012:P1012"/>
    <mergeCell ref="Q1012:S1012"/>
    <mergeCell ref="T1012:V1012"/>
    <mergeCell ref="W1012:Y1012"/>
    <mergeCell ref="Z1012:AB1012"/>
    <mergeCell ref="W1010:Y1010"/>
    <mergeCell ref="Z1010:AB1010"/>
    <mergeCell ref="B1011:D1011"/>
    <mergeCell ref="E1011:G1011"/>
    <mergeCell ref="H1011:J1011"/>
    <mergeCell ref="K1011:M1011"/>
    <mergeCell ref="N1011:P1011"/>
    <mergeCell ref="Q1011:S1011"/>
    <mergeCell ref="T1011:V1011"/>
    <mergeCell ref="W1011:Y1011"/>
    <mergeCell ref="T1009:V1009"/>
    <mergeCell ref="W1009:Y1009"/>
    <mergeCell ref="Z1009:AB1009"/>
    <mergeCell ref="B1010:D1010"/>
    <mergeCell ref="E1010:G1010"/>
    <mergeCell ref="H1010:J1010"/>
    <mergeCell ref="K1010:M1010"/>
    <mergeCell ref="N1010:P1010"/>
    <mergeCell ref="Q1010:S1010"/>
    <mergeCell ref="T1010:V1010"/>
    <mergeCell ref="B1009:D1009"/>
    <mergeCell ref="E1009:G1009"/>
    <mergeCell ref="H1009:J1009"/>
    <mergeCell ref="K1009:M1009"/>
    <mergeCell ref="N1009:P1009"/>
    <mergeCell ref="Q1009:S1009"/>
    <mergeCell ref="Z1007:AB1007"/>
    <mergeCell ref="B1008:D1008"/>
    <mergeCell ref="E1008:G1008"/>
    <mergeCell ref="H1008:J1008"/>
    <mergeCell ref="K1008:M1008"/>
    <mergeCell ref="N1008:P1008"/>
    <mergeCell ref="Q1008:S1008"/>
    <mergeCell ref="T1008:V1008"/>
    <mergeCell ref="W1008:Y1008"/>
    <mergeCell ref="Z1008:AB1008"/>
    <mergeCell ref="W1006:Y1006"/>
    <mergeCell ref="Z1006:AB1006"/>
    <mergeCell ref="B1007:D1007"/>
    <mergeCell ref="E1007:G1007"/>
    <mergeCell ref="H1007:J1007"/>
    <mergeCell ref="K1007:M1007"/>
    <mergeCell ref="N1007:P1007"/>
    <mergeCell ref="Q1007:S1007"/>
    <mergeCell ref="T1007:V1007"/>
    <mergeCell ref="W1007:Y1007"/>
    <mergeCell ref="T1005:V1005"/>
    <mergeCell ref="W1005:Y1005"/>
    <mergeCell ref="Z1005:AB1005"/>
    <mergeCell ref="B1006:D1006"/>
    <mergeCell ref="E1006:G1006"/>
    <mergeCell ref="H1006:J1006"/>
    <mergeCell ref="K1006:M1006"/>
    <mergeCell ref="N1006:P1006"/>
    <mergeCell ref="Q1006:S1006"/>
    <mergeCell ref="T1006:V1006"/>
    <mergeCell ref="B1005:D1005"/>
    <mergeCell ref="E1005:G1005"/>
    <mergeCell ref="H1005:J1005"/>
    <mergeCell ref="K1005:M1005"/>
    <mergeCell ref="N1005:P1005"/>
    <mergeCell ref="Q1005:S1005"/>
    <mergeCell ref="Z1003:AB1003"/>
    <mergeCell ref="B1004:D1004"/>
    <mergeCell ref="E1004:G1004"/>
    <mergeCell ref="H1004:J1004"/>
    <mergeCell ref="K1004:M1004"/>
    <mergeCell ref="N1004:P1004"/>
    <mergeCell ref="Q1004:S1004"/>
    <mergeCell ref="T1004:V1004"/>
    <mergeCell ref="W1004:Y1004"/>
    <mergeCell ref="Z1004:AB1004"/>
    <mergeCell ref="W1002:Y1002"/>
    <mergeCell ref="Z1002:AB1002"/>
    <mergeCell ref="B1003:D1003"/>
    <mergeCell ref="E1003:G1003"/>
    <mergeCell ref="H1003:J1003"/>
    <mergeCell ref="K1003:M1003"/>
    <mergeCell ref="N1003:P1003"/>
    <mergeCell ref="Q1003:S1003"/>
    <mergeCell ref="T1003:V1003"/>
    <mergeCell ref="W1003:Y1003"/>
    <mergeCell ref="T1001:U1001"/>
    <mergeCell ref="W1001:X1001"/>
    <mergeCell ref="Z1001:AA1001"/>
    <mergeCell ref="B1002:D1002"/>
    <mergeCell ref="E1002:G1002"/>
    <mergeCell ref="H1002:J1002"/>
    <mergeCell ref="K1002:M1002"/>
    <mergeCell ref="N1002:P1002"/>
    <mergeCell ref="Q1002:S1002"/>
    <mergeCell ref="T1002:V1002"/>
    <mergeCell ref="B1001:C1001"/>
    <mergeCell ref="E1001:F1001"/>
    <mergeCell ref="H1001:I1001"/>
    <mergeCell ref="K1001:L1001"/>
    <mergeCell ref="N1001:O1001"/>
    <mergeCell ref="Q1001:R1001"/>
    <mergeCell ref="T998:V998"/>
    <mergeCell ref="W998:Y998"/>
    <mergeCell ref="Z998:AB998"/>
    <mergeCell ref="B999:D999"/>
    <mergeCell ref="E999:G999"/>
    <mergeCell ref="H999:J999"/>
    <mergeCell ref="K999:M999"/>
    <mergeCell ref="N999:P999"/>
    <mergeCell ref="Q999:S999"/>
    <mergeCell ref="T999:V999"/>
    <mergeCell ref="B998:D998"/>
    <mergeCell ref="E998:G998"/>
    <mergeCell ref="H998:J998"/>
    <mergeCell ref="K998:M998"/>
    <mergeCell ref="N998:P998"/>
    <mergeCell ref="Q998:S998"/>
    <mergeCell ref="Z996:AB996"/>
    <mergeCell ref="B997:D997"/>
    <mergeCell ref="E997:G997"/>
    <mergeCell ref="H997:J997"/>
    <mergeCell ref="K997:M997"/>
    <mergeCell ref="N997:P997"/>
    <mergeCell ref="Q997:S997"/>
    <mergeCell ref="T997:V997"/>
    <mergeCell ref="W997:Y997"/>
    <mergeCell ref="Z997:AB997"/>
    <mergeCell ref="W995:Y995"/>
    <mergeCell ref="Z995:AB995"/>
    <mergeCell ref="B996:D996"/>
    <mergeCell ref="E996:G996"/>
    <mergeCell ref="H996:J996"/>
    <mergeCell ref="K996:M996"/>
    <mergeCell ref="N996:P996"/>
    <mergeCell ref="Q996:S996"/>
    <mergeCell ref="T996:V996"/>
    <mergeCell ref="W996:Y996"/>
    <mergeCell ref="T994:V994"/>
    <mergeCell ref="W994:Y994"/>
    <mergeCell ref="Z994:AB994"/>
    <mergeCell ref="B995:D995"/>
    <mergeCell ref="E995:G995"/>
    <mergeCell ref="H995:J995"/>
    <mergeCell ref="K995:M995"/>
    <mergeCell ref="N995:P995"/>
    <mergeCell ref="Q995:S995"/>
    <mergeCell ref="T995:V995"/>
    <mergeCell ref="B994:D994"/>
    <mergeCell ref="E994:G994"/>
    <mergeCell ref="H994:J994"/>
    <mergeCell ref="K994:M994"/>
    <mergeCell ref="N994:P994"/>
    <mergeCell ref="Q994:S994"/>
    <mergeCell ref="Z992:AB992"/>
    <mergeCell ref="B993:D993"/>
    <mergeCell ref="E993:G993"/>
    <mergeCell ref="H993:J993"/>
    <mergeCell ref="K993:M993"/>
    <mergeCell ref="N993:P993"/>
    <mergeCell ref="Q993:S993"/>
    <mergeCell ref="T993:V993"/>
    <mergeCell ref="W993:Y993"/>
    <mergeCell ref="Z993:AB993"/>
    <mergeCell ref="W991:Y991"/>
    <mergeCell ref="Z991:AB991"/>
    <mergeCell ref="B992:D992"/>
    <mergeCell ref="E992:G992"/>
    <mergeCell ref="H992:J992"/>
    <mergeCell ref="K992:M992"/>
    <mergeCell ref="N992:P992"/>
    <mergeCell ref="Q992:S992"/>
    <mergeCell ref="T992:V992"/>
    <mergeCell ref="W992:Y992"/>
    <mergeCell ref="T990:V990"/>
    <mergeCell ref="W990:Y990"/>
    <mergeCell ref="Z990:AB990"/>
    <mergeCell ref="B991:D991"/>
    <mergeCell ref="E991:G991"/>
    <mergeCell ref="H991:J991"/>
    <mergeCell ref="K991:M991"/>
    <mergeCell ref="N991:P991"/>
    <mergeCell ref="Q991:S991"/>
    <mergeCell ref="T991:V991"/>
    <mergeCell ref="B990:D990"/>
    <mergeCell ref="E990:G990"/>
    <mergeCell ref="H990:J990"/>
    <mergeCell ref="K990:M990"/>
    <mergeCell ref="N990:P990"/>
    <mergeCell ref="Q990:S990"/>
    <mergeCell ref="Z988:AB988"/>
    <mergeCell ref="B989:D989"/>
    <mergeCell ref="E989:G989"/>
    <mergeCell ref="H989:J989"/>
    <mergeCell ref="K989:M989"/>
    <mergeCell ref="N989:P989"/>
    <mergeCell ref="Q989:S989"/>
    <mergeCell ref="T989:V989"/>
    <mergeCell ref="W989:Y989"/>
    <mergeCell ref="Z989:AB989"/>
    <mergeCell ref="W987:Y987"/>
    <mergeCell ref="Z987:AB987"/>
    <mergeCell ref="B988:D988"/>
    <mergeCell ref="E988:G988"/>
    <mergeCell ref="H988:J988"/>
    <mergeCell ref="K988:M988"/>
    <mergeCell ref="N988:P988"/>
    <mergeCell ref="Q988:S988"/>
    <mergeCell ref="T988:V988"/>
    <mergeCell ref="W988:Y988"/>
    <mergeCell ref="T986:V986"/>
    <mergeCell ref="W986:Y986"/>
    <mergeCell ref="Z986:AB986"/>
    <mergeCell ref="B987:D987"/>
    <mergeCell ref="E987:G987"/>
    <mergeCell ref="H987:J987"/>
    <mergeCell ref="K987:M987"/>
    <mergeCell ref="N987:P987"/>
    <mergeCell ref="Q987:S987"/>
    <mergeCell ref="T987:V987"/>
    <mergeCell ref="B986:D986"/>
    <mergeCell ref="E986:G986"/>
    <mergeCell ref="H986:J986"/>
    <mergeCell ref="K986:M986"/>
    <mergeCell ref="N986:P986"/>
    <mergeCell ref="Q986:S986"/>
    <mergeCell ref="Z984:AB984"/>
    <mergeCell ref="B985:D985"/>
    <mergeCell ref="E985:G985"/>
    <mergeCell ref="H985:J985"/>
    <mergeCell ref="K985:M985"/>
    <mergeCell ref="N985:P985"/>
    <mergeCell ref="Q985:S985"/>
    <mergeCell ref="T985:V985"/>
    <mergeCell ref="W985:Y985"/>
    <mergeCell ref="Z985:AB985"/>
    <mergeCell ref="W983:Y983"/>
    <mergeCell ref="Z983:AB983"/>
    <mergeCell ref="B984:D984"/>
    <mergeCell ref="E984:G984"/>
    <mergeCell ref="H984:J984"/>
    <mergeCell ref="K984:M984"/>
    <mergeCell ref="N984:P984"/>
    <mergeCell ref="Q984:S984"/>
    <mergeCell ref="T984:V984"/>
    <mergeCell ref="W984:Y984"/>
    <mergeCell ref="T982:V982"/>
    <mergeCell ref="W982:Y982"/>
    <mergeCell ref="Z982:AB982"/>
    <mergeCell ref="B983:D983"/>
    <mergeCell ref="E983:G983"/>
    <mergeCell ref="H983:J983"/>
    <mergeCell ref="K983:M983"/>
    <mergeCell ref="N983:P983"/>
    <mergeCell ref="Q983:S983"/>
    <mergeCell ref="T983:V983"/>
    <mergeCell ref="B982:D982"/>
    <mergeCell ref="E982:G982"/>
    <mergeCell ref="H982:J982"/>
    <mergeCell ref="K982:M982"/>
    <mergeCell ref="N982:P982"/>
    <mergeCell ref="Q982:S982"/>
    <mergeCell ref="Z980:AB980"/>
    <mergeCell ref="B981:D981"/>
    <mergeCell ref="E981:G981"/>
    <mergeCell ref="H981:J981"/>
    <mergeCell ref="K981:M981"/>
    <mergeCell ref="N981:P981"/>
    <mergeCell ref="Q981:S981"/>
    <mergeCell ref="T981:V981"/>
    <mergeCell ref="W981:Y981"/>
    <mergeCell ref="Z981:AB981"/>
    <mergeCell ref="W979:X979"/>
    <mergeCell ref="Z979:AA979"/>
    <mergeCell ref="B980:D980"/>
    <mergeCell ref="E980:G980"/>
    <mergeCell ref="H980:J980"/>
    <mergeCell ref="K980:M980"/>
    <mergeCell ref="N980:P980"/>
    <mergeCell ref="Q980:S980"/>
    <mergeCell ref="T980:V980"/>
    <mergeCell ref="W980:Y980"/>
    <mergeCell ref="T977:V977"/>
    <mergeCell ref="B979:C979"/>
    <mergeCell ref="E979:F979"/>
    <mergeCell ref="H979:I979"/>
    <mergeCell ref="K979:L979"/>
    <mergeCell ref="N979:O979"/>
    <mergeCell ref="Q979:R979"/>
    <mergeCell ref="T979:U979"/>
    <mergeCell ref="B977:D977"/>
    <mergeCell ref="E977:G977"/>
    <mergeCell ref="H977:J977"/>
    <mergeCell ref="K977:M977"/>
    <mergeCell ref="N977:P977"/>
    <mergeCell ref="Q977:S977"/>
    <mergeCell ref="Z975:AB975"/>
    <mergeCell ref="B976:D976"/>
    <mergeCell ref="E976:G976"/>
    <mergeCell ref="H976:J976"/>
    <mergeCell ref="K976:M976"/>
    <mergeCell ref="N976:P976"/>
    <mergeCell ref="Q976:S976"/>
    <mergeCell ref="T976:V976"/>
    <mergeCell ref="W976:Y976"/>
    <mergeCell ref="Z976:AB976"/>
    <mergeCell ref="W974:Y974"/>
    <mergeCell ref="Z974:AB974"/>
    <mergeCell ref="B975:D975"/>
    <mergeCell ref="E975:G975"/>
    <mergeCell ref="H975:J975"/>
    <mergeCell ref="K975:M975"/>
    <mergeCell ref="N975:P975"/>
    <mergeCell ref="Q975:S975"/>
    <mergeCell ref="T975:V975"/>
    <mergeCell ref="W975:Y975"/>
    <mergeCell ref="T973:V973"/>
    <mergeCell ref="W973:Y973"/>
    <mergeCell ref="Z973:AB973"/>
    <mergeCell ref="B974:D974"/>
    <mergeCell ref="E974:G974"/>
    <mergeCell ref="H974:J974"/>
    <mergeCell ref="K974:M974"/>
    <mergeCell ref="N974:P974"/>
    <mergeCell ref="Q974:S974"/>
    <mergeCell ref="T974:V974"/>
    <mergeCell ref="B973:D973"/>
    <mergeCell ref="E973:G973"/>
    <mergeCell ref="H973:J973"/>
    <mergeCell ref="K973:M973"/>
    <mergeCell ref="N973:P973"/>
    <mergeCell ref="Q973:S973"/>
    <mergeCell ref="Z971:AB971"/>
    <mergeCell ref="B972:D972"/>
    <mergeCell ref="E972:G972"/>
    <mergeCell ref="H972:J972"/>
    <mergeCell ref="K972:M972"/>
    <mergeCell ref="N972:P972"/>
    <mergeCell ref="Q972:S972"/>
    <mergeCell ref="T972:V972"/>
    <mergeCell ref="W972:Y972"/>
    <mergeCell ref="Z972:AB972"/>
    <mergeCell ref="W970:Y970"/>
    <mergeCell ref="Z970:AB970"/>
    <mergeCell ref="B971:D971"/>
    <mergeCell ref="E971:G971"/>
    <mergeCell ref="H971:J971"/>
    <mergeCell ref="K971:M971"/>
    <mergeCell ref="N971:P971"/>
    <mergeCell ref="Q971:S971"/>
    <mergeCell ref="T971:V971"/>
    <mergeCell ref="W971:Y971"/>
    <mergeCell ref="T969:V969"/>
    <mergeCell ref="W969:Y969"/>
    <mergeCell ref="Z969:AB969"/>
    <mergeCell ref="B970:D970"/>
    <mergeCell ref="E970:G970"/>
    <mergeCell ref="H970:J970"/>
    <mergeCell ref="K970:M970"/>
    <mergeCell ref="N970:P970"/>
    <mergeCell ref="Q970:S970"/>
    <mergeCell ref="T970:V970"/>
    <mergeCell ref="B969:D969"/>
    <mergeCell ref="E969:G969"/>
    <mergeCell ref="H969:J969"/>
    <mergeCell ref="K969:M969"/>
    <mergeCell ref="N969:P969"/>
    <mergeCell ref="Q969:S969"/>
    <mergeCell ref="Z967:AB967"/>
    <mergeCell ref="B968:D968"/>
    <mergeCell ref="E968:G968"/>
    <mergeCell ref="H968:J968"/>
    <mergeCell ref="K968:M968"/>
    <mergeCell ref="N968:P968"/>
    <mergeCell ref="Q968:S968"/>
    <mergeCell ref="T968:V968"/>
    <mergeCell ref="W968:Y968"/>
    <mergeCell ref="Z968:AB968"/>
    <mergeCell ref="W966:Y966"/>
    <mergeCell ref="Z966:AB966"/>
    <mergeCell ref="B967:D967"/>
    <mergeCell ref="E967:G967"/>
    <mergeCell ref="H967:J967"/>
    <mergeCell ref="K967:M967"/>
    <mergeCell ref="N967:P967"/>
    <mergeCell ref="Q967:S967"/>
    <mergeCell ref="T967:V967"/>
    <mergeCell ref="W967:Y967"/>
    <mergeCell ref="T965:V965"/>
    <mergeCell ref="W965:Y965"/>
    <mergeCell ref="Z965:AB965"/>
    <mergeCell ref="B966:D966"/>
    <mergeCell ref="E966:G966"/>
    <mergeCell ref="H966:J966"/>
    <mergeCell ref="K966:M966"/>
    <mergeCell ref="N966:P966"/>
    <mergeCell ref="Q966:S966"/>
    <mergeCell ref="T966:V966"/>
    <mergeCell ref="B965:D965"/>
    <mergeCell ref="E965:G965"/>
    <mergeCell ref="H965:J965"/>
    <mergeCell ref="K965:M965"/>
    <mergeCell ref="N965:P965"/>
    <mergeCell ref="Q965:S965"/>
    <mergeCell ref="Z963:AB963"/>
    <mergeCell ref="B964:D964"/>
    <mergeCell ref="E964:G964"/>
    <mergeCell ref="H964:J964"/>
    <mergeCell ref="K964:M964"/>
    <mergeCell ref="N964:P964"/>
    <mergeCell ref="Q964:S964"/>
    <mergeCell ref="T964:V964"/>
    <mergeCell ref="W964:Y964"/>
    <mergeCell ref="Z964:AB964"/>
    <mergeCell ref="W962:Y962"/>
    <mergeCell ref="Z962:AB962"/>
    <mergeCell ref="B963:D963"/>
    <mergeCell ref="E963:G963"/>
    <mergeCell ref="H963:J963"/>
    <mergeCell ref="K963:M963"/>
    <mergeCell ref="N963:P963"/>
    <mergeCell ref="Q963:S963"/>
    <mergeCell ref="T963:V963"/>
    <mergeCell ref="W963:Y963"/>
    <mergeCell ref="T961:V961"/>
    <mergeCell ref="W961:Y961"/>
    <mergeCell ref="Z961:AB961"/>
    <mergeCell ref="B962:D962"/>
    <mergeCell ref="E962:G962"/>
    <mergeCell ref="H962:J962"/>
    <mergeCell ref="K962:M962"/>
    <mergeCell ref="N962:P962"/>
    <mergeCell ref="Q962:S962"/>
    <mergeCell ref="T962:V962"/>
    <mergeCell ref="B961:D961"/>
    <mergeCell ref="E961:G961"/>
    <mergeCell ref="H961:J961"/>
    <mergeCell ref="K961:M961"/>
    <mergeCell ref="N961:P961"/>
    <mergeCell ref="Q961:S961"/>
    <mergeCell ref="Z959:AB959"/>
    <mergeCell ref="B960:D960"/>
    <mergeCell ref="E960:G960"/>
    <mergeCell ref="H960:J960"/>
    <mergeCell ref="K960:M960"/>
    <mergeCell ref="N960:P960"/>
    <mergeCell ref="Q960:S960"/>
    <mergeCell ref="T960:V960"/>
    <mergeCell ref="W960:Y960"/>
    <mergeCell ref="Z960:AB960"/>
    <mergeCell ref="W958:Y958"/>
    <mergeCell ref="Z958:AB958"/>
    <mergeCell ref="B959:D959"/>
    <mergeCell ref="E959:G959"/>
    <mergeCell ref="H959:J959"/>
    <mergeCell ref="K959:M959"/>
    <mergeCell ref="N959:P959"/>
    <mergeCell ref="Q959:S959"/>
    <mergeCell ref="T959:V959"/>
    <mergeCell ref="W959:Y959"/>
    <mergeCell ref="T957:U957"/>
    <mergeCell ref="W957:X957"/>
    <mergeCell ref="Z957:AA957"/>
    <mergeCell ref="B958:D958"/>
    <mergeCell ref="E958:G958"/>
    <mergeCell ref="H958:J958"/>
    <mergeCell ref="K958:M958"/>
    <mergeCell ref="N958:P958"/>
    <mergeCell ref="Q958:S958"/>
    <mergeCell ref="T958:V958"/>
    <mergeCell ref="B957:C957"/>
    <mergeCell ref="E957:F957"/>
    <mergeCell ref="H957:I957"/>
    <mergeCell ref="K957:L957"/>
    <mergeCell ref="N957:O957"/>
    <mergeCell ref="Q957:R957"/>
    <mergeCell ref="T954:V954"/>
    <mergeCell ref="W954:Y954"/>
    <mergeCell ref="Z954:AB954"/>
    <mergeCell ref="B955:D955"/>
    <mergeCell ref="E955:G955"/>
    <mergeCell ref="H955:J955"/>
    <mergeCell ref="K955:M955"/>
    <mergeCell ref="N955:P955"/>
    <mergeCell ref="Q955:S955"/>
    <mergeCell ref="T955:V955"/>
    <mergeCell ref="B954:D954"/>
    <mergeCell ref="E954:G954"/>
    <mergeCell ref="H954:J954"/>
    <mergeCell ref="K954:M954"/>
    <mergeCell ref="N954:P954"/>
    <mergeCell ref="Q954:S954"/>
    <mergeCell ref="Z952:AB952"/>
    <mergeCell ref="B953:D953"/>
    <mergeCell ref="E953:G953"/>
    <mergeCell ref="H953:J953"/>
    <mergeCell ref="K953:M953"/>
    <mergeCell ref="N953:P953"/>
    <mergeCell ref="Q953:S953"/>
    <mergeCell ref="T953:V953"/>
    <mergeCell ref="W953:Y953"/>
    <mergeCell ref="Z953:AB953"/>
    <mergeCell ref="W951:Y951"/>
    <mergeCell ref="Z951:AB951"/>
    <mergeCell ref="B952:D952"/>
    <mergeCell ref="E952:G952"/>
    <mergeCell ref="H952:J952"/>
    <mergeCell ref="K952:M952"/>
    <mergeCell ref="N952:P952"/>
    <mergeCell ref="Q952:S952"/>
    <mergeCell ref="T952:V952"/>
    <mergeCell ref="W952:Y952"/>
    <mergeCell ref="T950:V950"/>
    <mergeCell ref="W950:Y950"/>
    <mergeCell ref="Z950:AB950"/>
    <mergeCell ref="B951:D951"/>
    <mergeCell ref="E951:G951"/>
    <mergeCell ref="H951:J951"/>
    <mergeCell ref="K951:M951"/>
    <mergeCell ref="N951:P951"/>
    <mergeCell ref="Q951:S951"/>
    <mergeCell ref="T951:V951"/>
    <mergeCell ref="B950:D950"/>
    <mergeCell ref="E950:G950"/>
    <mergeCell ref="H950:J950"/>
    <mergeCell ref="K950:M950"/>
    <mergeCell ref="N950:P950"/>
    <mergeCell ref="Q950:S950"/>
    <mergeCell ref="Z948:AB948"/>
    <mergeCell ref="B949:D949"/>
    <mergeCell ref="E949:G949"/>
    <mergeCell ref="H949:J949"/>
    <mergeCell ref="K949:M949"/>
    <mergeCell ref="N949:P949"/>
    <mergeCell ref="Q949:S949"/>
    <mergeCell ref="T949:V949"/>
    <mergeCell ref="W949:Y949"/>
    <mergeCell ref="Z949:AB949"/>
    <mergeCell ref="W947:Y947"/>
    <mergeCell ref="Z947:AB947"/>
    <mergeCell ref="B948:D948"/>
    <mergeCell ref="E948:G948"/>
    <mergeCell ref="H948:J948"/>
    <mergeCell ref="K948:M948"/>
    <mergeCell ref="N948:P948"/>
    <mergeCell ref="Q948:S948"/>
    <mergeCell ref="T948:V948"/>
    <mergeCell ref="W948:Y948"/>
    <mergeCell ref="T946:V946"/>
    <mergeCell ref="W946:Y946"/>
    <mergeCell ref="Z946:AB946"/>
    <mergeCell ref="B947:D947"/>
    <mergeCell ref="E947:G947"/>
    <mergeCell ref="H947:J947"/>
    <mergeCell ref="K947:M947"/>
    <mergeCell ref="N947:P947"/>
    <mergeCell ref="Q947:S947"/>
    <mergeCell ref="T947:V947"/>
    <mergeCell ref="B946:D946"/>
    <mergeCell ref="E946:G946"/>
    <mergeCell ref="H946:J946"/>
    <mergeCell ref="K946:M946"/>
    <mergeCell ref="N946:P946"/>
    <mergeCell ref="Q946:S946"/>
    <mergeCell ref="Z944:AB944"/>
    <mergeCell ref="B945:D945"/>
    <mergeCell ref="E945:G945"/>
    <mergeCell ref="H945:J945"/>
    <mergeCell ref="K945:M945"/>
    <mergeCell ref="N945:P945"/>
    <mergeCell ref="Q945:S945"/>
    <mergeCell ref="T945:V945"/>
    <mergeCell ref="W945:Y945"/>
    <mergeCell ref="Z945:AB945"/>
    <mergeCell ref="W943:Y943"/>
    <mergeCell ref="Z943:AB943"/>
    <mergeCell ref="B944:D944"/>
    <mergeCell ref="E944:G944"/>
    <mergeCell ref="H944:J944"/>
    <mergeCell ref="K944:M944"/>
    <mergeCell ref="N944:P944"/>
    <mergeCell ref="Q944:S944"/>
    <mergeCell ref="T944:V944"/>
    <mergeCell ref="W944:Y944"/>
    <mergeCell ref="T942:V942"/>
    <mergeCell ref="W942:Y942"/>
    <mergeCell ref="Z942:AB942"/>
    <mergeCell ref="B943:D943"/>
    <mergeCell ref="E943:G943"/>
    <mergeCell ref="H943:J943"/>
    <mergeCell ref="K943:M943"/>
    <mergeCell ref="N943:P943"/>
    <mergeCell ref="Q943:S943"/>
    <mergeCell ref="T943:V943"/>
    <mergeCell ref="B942:D942"/>
    <mergeCell ref="E942:G942"/>
    <mergeCell ref="H942:J942"/>
    <mergeCell ref="K942:M942"/>
    <mergeCell ref="N942:P942"/>
    <mergeCell ref="Q942:S942"/>
    <mergeCell ref="Z940:AB940"/>
    <mergeCell ref="B941:D941"/>
    <mergeCell ref="E941:G941"/>
    <mergeCell ref="H941:J941"/>
    <mergeCell ref="K941:M941"/>
    <mergeCell ref="N941:P941"/>
    <mergeCell ref="Q941:S941"/>
    <mergeCell ref="T941:V941"/>
    <mergeCell ref="W941:Y941"/>
    <mergeCell ref="Z941:AB941"/>
    <mergeCell ref="W939:Y939"/>
    <mergeCell ref="Z939:AB939"/>
    <mergeCell ref="B940:D940"/>
    <mergeCell ref="E940:G940"/>
    <mergeCell ref="H940:J940"/>
    <mergeCell ref="K940:M940"/>
    <mergeCell ref="N940:P940"/>
    <mergeCell ref="Q940:S940"/>
    <mergeCell ref="T940:V940"/>
    <mergeCell ref="W940:Y940"/>
    <mergeCell ref="T938:V938"/>
    <mergeCell ref="W938:Y938"/>
    <mergeCell ref="Z938:AB938"/>
    <mergeCell ref="B939:D939"/>
    <mergeCell ref="E939:G939"/>
    <mergeCell ref="H939:J939"/>
    <mergeCell ref="K939:M939"/>
    <mergeCell ref="N939:P939"/>
    <mergeCell ref="Q939:S939"/>
    <mergeCell ref="T939:V939"/>
    <mergeCell ref="B938:D938"/>
    <mergeCell ref="E938:G938"/>
    <mergeCell ref="H938:J938"/>
    <mergeCell ref="K938:M938"/>
    <mergeCell ref="N938:P938"/>
    <mergeCell ref="Q938:S938"/>
    <mergeCell ref="Z936:AB936"/>
    <mergeCell ref="B937:D937"/>
    <mergeCell ref="E937:G937"/>
    <mergeCell ref="H937:J937"/>
    <mergeCell ref="K937:M937"/>
    <mergeCell ref="N937:P937"/>
    <mergeCell ref="Q937:S937"/>
    <mergeCell ref="T937:V937"/>
    <mergeCell ref="W937:Y937"/>
    <mergeCell ref="Z937:AB937"/>
    <mergeCell ref="W935:X935"/>
    <mergeCell ref="Z935:AA935"/>
    <mergeCell ref="B936:D936"/>
    <mergeCell ref="E936:G936"/>
    <mergeCell ref="H936:J936"/>
    <mergeCell ref="K936:M936"/>
    <mergeCell ref="N936:P936"/>
    <mergeCell ref="Q936:S936"/>
    <mergeCell ref="T936:V936"/>
    <mergeCell ref="W936:Y936"/>
    <mergeCell ref="T933:V933"/>
    <mergeCell ref="W933:Y933"/>
    <mergeCell ref="Z933:AB933"/>
    <mergeCell ref="B935:C935"/>
    <mergeCell ref="E935:F935"/>
    <mergeCell ref="H935:I935"/>
    <mergeCell ref="K935:L935"/>
    <mergeCell ref="N935:O935"/>
    <mergeCell ref="Q935:R935"/>
    <mergeCell ref="T935:U935"/>
    <mergeCell ref="B933:D933"/>
    <mergeCell ref="E933:G933"/>
    <mergeCell ref="H933:J933"/>
    <mergeCell ref="K933:M933"/>
    <mergeCell ref="N933:P933"/>
    <mergeCell ref="Q933:S933"/>
    <mergeCell ref="Z931:AB931"/>
    <mergeCell ref="B932:D932"/>
    <mergeCell ref="E932:G932"/>
    <mergeCell ref="H932:J932"/>
    <mergeCell ref="K932:M932"/>
    <mergeCell ref="N932:P932"/>
    <mergeCell ref="Q932:S932"/>
    <mergeCell ref="T932:V932"/>
    <mergeCell ref="W932:Y932"/>
    <mergeCell ref="Z932:AB932"/>
    <mergeCell ref="W930:Y930"/>
    <mergeCell ref="Z930:AB930"/>
    <mergeCell ref="B931:D931"/>
    <mergeCell ref="E931:G931"/>
    <mergeCell ref="H931:J931"/>
    <mergeCell ref="K931:M931"/>
    <mergeCell ref="N931:P931"/>
    <mergeCell ref="Q931:S931"/>
    <mergeCell ref="T931:V931"/>
    <mergeCell ref="W931:Y931"/>
    <mergeCell ref="T929:V929"/>
    <mergeCell ref="W929:Y929"/>
    <mergeCell ref="Z929:AB929"/>
    <mergeCell ref="B930:D930"/>
    <mergeCell ref="E930:G930"/>
    <mergeCell ref="H930:J930"/>
    <mergeCell ref="K930:M930"/>
    <mergeCell ref="N930:P930"/>
    <mergeCell ref="Q930:S930"/>
    <mergeCell ref="T930:V930"/>
    <mergeCell ref="B929:D929"/>
    <mergeCell ref="E929:G929"/>
    <mergeCell ref="H929:J929"/>
    <mergeCell ref="K929:M929"/>
    <mergeCell ref="N929:P929"/>
    <mergeCell ref="Q929:S929"/>
    <mergeCell ref="Z927:AB927"/>
    <mergeCell ref="B928:D928"/>
    <mergeCell ref="E928:G928"/>
    <mergeCell ref="H928:J928"/>
    <mergeCell ref="K928:M928"/>
    <mergeCell ref="N928:P928"/>
    <mergeCell ref="Q928:S928"/>
    <mergeCell ref="T928:V928"/>
    <mergeCell ref="W928:Y928"/>
    <mergeCell ref="Z928:AB928"/>
    <mergeCell ref="W926:Y926"/>
    <mergeCell ref="Z926:AB926"/>
    <mergeCell ref="B927:D927"/>
    <mergeCell ref="E927:G927"/>
    <mergeCell ref="H927:J927"/>
    <mergeCell ref="K927:M927"/>
    <mergeCell ref="N927:P927"/>
    <mergeCell ref="Q927:S927"/>
    <mergeCell ref="T927:V927"/>
    <mergeCell ref="W927:Y927"/>
    <mergeCell ref="T925:V925"/>
    <mergeCell ref="W925:Y925"/>
    <mergeCell ref="Z925:AB925"/>
    <mergeCell ref="B926:D926"/>
    <mergeCell ref="E926:G926"/>
    <mergeCell ref="H926:J926"/>
    <mergeCell ref="K926:M926"/>
    <mergeCell ref="N926:P926"/>
    <mergeCell ref="Q926:S926"/>
    <mergeCell ref="T926:V926"/>
    <mergeCell ref="B925:D925"/>
    <mergeCell ref="E925:G925"/>
    <mergeCell ref="H925:J925"/>
    <mergeCell ref="K925:M925"/>
    <mergeCell ref="N925:P925"/>
    <mergeCell ref="Q925:S925"/>
    <mergeCell ref="Z923:AB923"/>
    <mergeCell ref="B924:D924"/>
    <mergeCell ref="E924:G924"/>
    <mergeCell ref="H924:J924"/>
    <mergeCell ref="K924:M924"/>
    <mergeCell ref="N924:P924"/>
    <mergeCell ref="Q924:S924"/>
    <mergeCell ref="T924:V924"/>
    <mergeCell ref="W924:Y924"/>
    <mergeCell ref="Z924:AB924"/>
    <mergeCell ref="W922:Y922"/>
    <mergeCell ref="Z922:AB922"/>
    <mergeCell ref="B923:D923"/>
    <mergeCell ref="E923:G923"/>
    <mergeCell ref="H923:J923"/>
    <mergeCell ref="K923:M923"/>
    <mergeCell ref="N923:P923"/>
    <mergeCell ref="Q923:S923"/>
    <mergeCell ref="T923:V923"/>
    <mergeCell ref="W923:Y923"/>
    <mergeCell ref="T921:V921"/>
    <mergeCell ref="W921:Y921"/>
    <mergeCell ref="Z921:AB921"/>
    <mergeCell ref="B922:D922"/>
    <mergeCell ref="E922:G922"/>
    <mergeCell ref="H922:J922"/>
    <mergeCell ref="K922:M922"/>
    <mergeCell ref="N922:P922"/>
    <mergeCell ref="Q922:S922"/>
    <mergeCell ref="T922:V922"/>
    <mergeCell ref="B921:D921"/>
    <mergeCell ref="E921:G921"/>
    <mergeCell ref="H921:J921"/>
    <mergeCell ref="K921:M921"/>
    <mergeCell ref="N921:P921"/>
    <mergeCell ref="Q921:S921"/>
    <mergeCell ref="Z919:AB919"/>
    <mergeCell ref="B920:D920"/>
    <mergeCell ref="E920:G920"/>
    <mergeCell ref="H920:J920"/>
    <mergeCell ref="K920:M920"/>
    <mergeCell ref="N920:P920"/>
    <mergeCell ref="Q920:S920"/>
    <mergeCell ref="T920:V920"/>
    <mergeCell ref="W920:Y920"/>
    <mergeCell ref="Z920:AB920"/>
    <mergeCell ref="W918:Y918"/>
    <mergeCell ref="Z918:AB918"/>
    <mergeCell ref="B919:D919"/>
    <mergeCell ref="E919:G919"/>
    <mergeCell ref="H919:J919"/>
    <mergeCell ref="K919:M919"/>
    <mergeCell ref="N919:P919"/>
    <mergeCell ref="Q919:S919"/>
    <mergeCell ref="T919:V919"/>
    <mergeCell ref="W919:Y919"/>
    <mergeCell ref="T917:V917"/>
    <mergeCell ref="W917:Y917"/>
    <mergeCell ref="Z917:AB917"/>
    <mergeCell ref="B918:D918"/>
    <mergeCell ref="E918:G918"/>
    <mergeCell ref="H918:J918"/>
    <mergeCell ref="K918:M918"/>
    <mergeCell ref="N918:P918"/>
    <mergeCell ref="Q918:S918"/>
    <mergeCell ref="T918:V918"/>
    <mergeCell ref="B917:D917"/>
    <mergeCell ref="E917:G917"/>
    <mergeCell ref="H917:J917"/>
    <mergeCell ref="K917:M917"/>
    <mergeCell ref="N917:P917"/>
    <mergeCell ref="Q917:S917"/>
    <mergeCell ref="Z915:AB915"/>
    <mergeCell ref="B916:D916"/>
    <mergeCell ref="E916:G916"/>
    <mergeCell ref="H916:J916"/>
    <mergeCell ref="K916:M916"/>
    <mergeCell ref="N916:P916"/>
    <mergeCell ref="Q916:S916"/>
    <mergeCell ref="T916:V916"/>
    <mergeCell ref="W916:Y916"/>
    <mergeCell ref="Z916:AB916"/>
    <mergeCell ref="W914:X914"/>
    <mergeCell ref="Z914:AA914"/>
    <mergeCell ref="B915:D915"/>
    <mergeCell ref="E915:G915"/>
    <mergeCell ref="H915:J915"/>
    <mergeCell ref="K915:M915"/>
    <mergeCell ref="N915:P915"/>
    <mergeCell ref="Q915:S915"/>
    <mergeCell ref="T915:V915"/>
    <mergeCell ref="W915:Y915"/>
    <mergeCell ref="T912:V912"/>
    <mergeCell ref="B914:C914"/>
    <mergeCell ref="E914:F914"/>
    <mergeCell ref="H914:I914"/>
    <mergeCell ref="K914:L914"/>
    <mergeCell ref="N914:O914"/>
    <mergeCell ref="Q914:R914"/>
    <mergeCell ref="T914:U914"/>
    <mergeCell ref="B912:D912"/>
    <mergeCell ref="E912:G912"/>
    <mergeCell ref="H912:J912"/>
    <mergeCell ref="K912:M912"/>
    <mergeCell ref="N912:P912"/>
    <mergeCell ref="Q912:S912"/>
    <mergeCell ref="Z910:AB910"/>
    <mergeCell ref="B911:D911"/>
    <mergeCell ref="E911:G911"/>
    <mergeCell ref="H911:J911"/>
    <mergeCell ref="K911:M911"/>
    <mergeCell ref="N911:P911"/>
    <mergeCell ref="Q911:S911"/>
    <mergeCell ref="T911:V911"/>
    <mergeCell ref="W911:Y911"/>
    <mergeCell ref="Z911:AB911"/>
    <mergeCell ref="W909:Y909"/>
    <mergeCell ref="Z909:AB909"/>
    <mergeCell ref="B910:D910"/>
    <mergeCell ref="E910:G910"/>
    <mergeCell ref="H910:J910"/>
    <mergeCell ref="K910:M910"/>
    <mergeCell ref="N910:P910"/>
    <mergeCell ref="Q910:S910"/>
    <mergeCell ref="T910:V910"/>
    <mergeCell ref="W910:Y910"/>
    <mergeCell ref="T908:V908"/>
    <mergeCell ref="W908:Y908"/>
    <mergeCell ref="Z908:AB908"/>
    <mergeCell ref="B909:D909"/>
    <mergeCell ref="E909:G909"/>
    <mergeCell ref="H909:J909"/>
    <mergeCell ref="K909:M909"/>
    <mergeCell ref="N909:P909"/>
    <mergeCell ref="Q909:S909"/>
    <mergeCell ref="T909:V909"/>
    <mergeCell ref="B908:D908"/>
    <mergeCell ref="E908:G908"/>
    <mergeCell ref="H908:J908"/>
    <mergeCell ref="K908:M908"/>
    <mergeCell ref="N908:P908"/>
    <mergeCell ref="Q908:S908"/>
    <mergeCell ref="Z906:AB906"/>
    <mergeCell ref="B907:D907"/>
    <mergeCell ref="E907:G907"/>
    <mergeCell ref="H907:J907"/>
    <mergeCell ref="K907:M907"/>
    <mergeCell ref="N907:P907"/>
    <mergeCell ref="Q907:S907"/>
    <mergeCell ref="T907:V907"/>
    <mergeCell ref="W907:Y907"/>
    <mergeCell ref="Z907:AB907"/>
    <mergeCell ref="W905:Y905"/>
    <mergeCell ref="Z905:AB905"/>
    <mergeCell ref="B906:D906"/>
    <mergeCell ref="E906:G906"/>
    <mergeCell ref="H906:J906"/>
    <mergeCell ref="K906:M906"/>
    <mergeCell ref="N906:P906"/>
    <mergeCell ref="Q906:S906"/>
    <mergeCell ref="T906:V906"/>
    <mergeCell ref="W906:Y906"/>
    <mergeCell ref="T904:V904"/>
    <mergeCell ref="W904:Y904"/>
    <mergeCell ref="Z904:AB904"/>
    <mergeCell ref="B905:D905"/>
    <mergeCell ref="E905:G905"/>
    <mergeCell ref="H905:J905"/>
    <mergeCell ref="K905:M905"/>
    <mergeCell ref="N905:P905"/>
    <mergeCell ref="Q905:S905"/>
    <mergeCell ref="T905:V905"/>
    <mergeCell ref="B904:D904"/>
    <mergeCell ref="E904:G904"/>
    <mergeCell ref="H904:J904"/>
    <mergeCell ref="K904:M904"/>
    <mergeCell ref="N904:P904"/>
    <mergeCell ref="Q904:S904"/>
    <mergeCell ref="Z902:AB902"/>
    <mergeCell ref="B903:D903"/>
    <mergeCell ref="E903:G903"/>
    <mergeCell ref="H903:J903"/>
    <mergeCell ref="K903:M903"/>
    <mergeCell ref="N903:P903"/>
    <mergeCell ref="Q903:S903"/>
    <mergeCell ref="T903:V903"/>
    <mergeCell ref="W903:Y903"/>
    <mergeCell ref="Z903:AB903"/>
    <mergeCell ref="W901:Y901"/>
    <mergeCell ref="Z901:AB901"/>
    <mergeCell ref="B902:D902"/>
    <mergeCell ref="E902:G902"/>
    <mergeCell ref="H902:J902"/>
    <mergeCell ref="K902:M902"/>
    <mergeCell ref="N902:P902"/>
    <mergeCell ref="Q902:S902"/>
    <mergeCell ref="T902:V902"/>
    <mergeCell ref="W902:Y902"/>
    <mergeCell ref="T900:V900"/>
    <mergeCell ref="W900:Y900"/>
    <mergeCell ref="Z900:AB900"/>
    <mergeCell ref="B901:D901"/>
    <mergeCell ref="E901:G901"/>
    <mergeCell ref="H901:J901"/>
    <mergeCell ref="K901:M901"/>
    <mergeCell ref="N901:P901"/>
    <mergeCell ref="Q901:S901"/>
    <mergeCell ref="T901:V901"/>
    <mergeCell ref="B900:D900"/>
    <mergeCell ref="E900:G900"/>
    <mergeCell ref="H900:J900"/>
    <mergeCell ref="K900:M900"/>
    <mergeCell ref="N900:P900"/>
    <mergeCell ref="Q900:S900"/>
    <mergeCell ref="Z898:AB898"/>
    <mergeCell ref="B899:D899"/>
    <mergeCell ref="E899:G899"/>
    <mergeCell ref="H899:J899"/>
    <mergeCell ref="K899:M899"/>
    <mergeCell ref="N899:P899"/>
    <mergeCell ref="Q899:S899"/>
    <mergeCell ref="T899:V899"/>
    <mergeCell ref="W899:Y899"/>
    <mergeCell ref="Z899:AB899"/>
    <mergeCell ref="W897:Y897"/>
    <mergeCell ref="Z897:AB897"/>
    <mergeCell ref="B898:D898"/>
    <mergeCell ref="E898:G898"/>
    <mergeCell ref="H898:J898"/>
    <mergeCell ref="K898:M898"/>
    <mergeCell ref="N898:P898"/>
    <mergeCell ref="Q898:S898"/>
    <mergeCell ref="T898:V898"/>
    <mergeCell ref="W898:Y898"/>
    <mergeCell ref="T896:V896"/>
    <mergeCell ref="W896:Y896"/>
    <mergeCell ref="Z896:AB896"/>
    <mergeCell ref="B897:D897"/>
    <mergeCell ref="E897:G897"/>
    <mergeCell ref="H897:J897"/>
    <mergeCell ref="K897:M897"/>
    <mergeCell ref="N897:P897"/>
    <mergeCell ref="Q897:S897"/>
    <mergeCell ref="T897:V897"/>
    <mergeCell ref="B896:D896"/>
    <mergeCell ref="E896:G896"/>
    <mergeCell ref="H896:J896"/>
    <mergeCell ref="K896:M896"/>
    <mergeCell ref="N896:P896"/>
    <mergeCell ref="Q896:S896"/>
    <mergeCell ref="Z894:AB894"/>
    <mergeCell ref="B895:D895"/>
    <mergeCell ref="E895:G895"/>
    <mergeCell ref="H895:J895"/>
    <mergeCell ref="K895:M895"/>
    <mergeCell ref="N895:P895"/>
    <mergeCell ref="Q895:S895"/>
    <mergeCell ref="T895:V895"/>
    <mergeCell ref="W895:Y895"/>
    <mergeCell ref="Z895:AB895"/>
    <mergeCell ref="W893:Y893"/>
    <mergeCell ref="Z893:AB893"/>
    <mergeCell ref="B894:D894"/>
    <mergeCell ref="E894:G894"/>
    <mergeCell ref="H894:J894"/>
    <mergeCell ref="K894:M894"/>
    <mergeCell ref="N894:P894"/>
    <mergeCell ref="Q894:S894"/>
    <mergeCell ref="T894:V894"/>
    <mergeCell ref="W894:Y894"/>
    <mergeCell ref="T892:U892"/>
    <mergeCell ref="W892:X892"/>
    <mergeCell ref="Z892:AA892"/>
    <mergeCell ref="B893:D893"/>
    <mergeCell ref="E893:G893"/>
    <mergeCell ref="H893:J893"/>
    <mergeCell ref="K893:M893"/>
    <mergeCell ref="N893:P893"/>
    <mergeCell ref="Q893:S893"/>
    <mergeCell ref="T893:V893"/>
    <mergeCell ref="B892:C892"/>
    <mergeCell ref="E892:F892"/>
    <mergeCell ref="H892:I892"/>
    <mergeCell ref="K892:L892"/>
    <mergeCell ref="N892:O892"/>
    <mergeCell ref="Q892:R892"/>
    <mergeCell ref="T889:V889"/>
    <mergeCell ref="W889:Y889"/>
    <mergeCell ref="Z889:AB889"/>
    <mergeCell ref="B890:D890"/>
    <mergeCell ref="E890:G890"/>
    <mergeCell ref="H890:J890"/>
    <mergeCell ref="K890:M890"/>
    <mergeCell ref="N890:P890"/>
    <mergeCell ref="Q890:S890"/>
    <mergeCell ref="T890:V890"/>
    <mergeCell ref="B889:D889"/>
    <mergeCell ref="E889:G889"/>
    <mergeCell ref="H889:J889"/>
    <mergeCell ref="K889:M889"/>
    <mergeCell ref="N889:P889"/>
    <mergeCell ref="Q889:S889"/>
    <mergeCell ref="Z887:AB887"/>
    <mergeCell ref="B888:D888"/>
    <mergeCell ref="E888:G888"/>
    <mergeCell ref="H888:J888"/>
    <mergeCell ref="K888:M888"/>
    <mergeCell ref="N888:P888"/>
    <mergeCell ref="Q888:S888"/>
    <mergeCell ref="T888:V888"/>
    <mergeCell ref="W888:Y888"/>
    <mergeCell ref="Z888:AB888"/>
    <mergeCell ref="W886:Y886"/>
    <mergeCell ref="Z886:AB886"/>
    <mergeCell ref="B887:D887"/>
    <mergeCell ref="E887:G887"/>
    <mergeCell ref="H887:J887"/>
    <mergeCell ref="K887:M887"/>
    <mergeCell ref="N887:P887"/>
    <mergeCell ref="Q887:S887"/>
    <mergeCell ref="T887:V887"/>
    <mergeCell ref="W887:Y887"/>
    <mergeCell ref="T885:V885"/>
    <mergeCell ref="W885:Y885"/>
    <mergeCell ref="Z885:AB885"/>
    <mergeCell ref="B886:D886"/>
    <mergeCell ref="E886:G886"/>
    <mergeCell ref="H886:J886"/>
    <mergeCell ref="K886:M886"/>
    <mergeCell ref="N886:P886"/>
    <mergeCell ref="Q886:S886"/>
    <mergeCell ref="T886:V886"/>
    <mergeCell ref="B885:D885"/>
    <mergeCell ref="E885:G885"/>
    <mergeCell ref="H885:J885"/>
    <mergeCell ref="K885:M885"/>
    <mergeCell ref="N885:P885"/>
    <mergeCell ref="Q885:S885"/>
    <mergeCell ref="Z883:AB883"/>
    <mergeCell ref="B884:D884"/>
    <mergeCell ref="E884:G884"/>
    <mergeCell ref="H884:J884"/>
    <mergeCell ref="K884:M884"/>
    <mergeCell ref="N884:P884"/>
    <mergeCell ref="Q884:S884"/>
    <mergeCell ref="T884:V884"/>
    <mergeCell ref="W884:Y884"/>
    <mergeCell ref="Z884:AB884"/>
    <mergeCell ref="W882:Y882"/>
    <mergeCell ref="Z882:AB882"/>
    <mergeCell ref="B883:D883"/>
    <mergeCell ref="E883:G883"/>
    <mergeCell ref="H883:J883"/>
    <mergeCell ref="K883:M883"/>
    <mergeCell ref="N883:P883"/>
    <mergeCell ref="Q883:S883"/>
    <mergeCell ref="T883:V883"/>
    <mergeCell ref="W883:Y883"/>
    <mergeCell ref="T881:V881"/>
    <mergeCell ref="W881:Y881"/>
    <mergeCell ref="Z881:AB881"/>
    <mergeCell ref="B882:D882"/>
    <mergeCell ref="E882:G882"/>
    <mergeCell ref="H882:J882"/>
    <mergeCell ref="K882:M882"/>
    <mergeCell ref="N882:P882"/>
    <mergeCell ref="Q882:S882"/>
    <mergeCell ref="T882:V882"/>
    <mergeCell ref="B881:D881"/>
    <mergeCell ref="E881:G881"/>
    <mergeCell ref="H881:J881"/>
    <mergeCell ref="K881:M881"/>
    <mergeCell ref="N881:P881"/>
    <mergeCell ref="Q881:S881"/>
    <mergeCell ref="Z879:AB879"/>
    <mergeCell ref="B880:D880"/>
    <mergeCell ref="E880:G880"/>
    <mergeCell ref="H880:J880"/>
    <mergeCell ref="K880:M880"/>
    <mergeCell ref="N880:P880"/>
    <mergeCell ref="Q880:S880"/>
    <mergeCell ref="T880:V880"/>
    <mergeCell ref="W880:Y880"/>
    <mergeCell ref="Z880:AB880"/>
    <mergeCell ref="W878:Y878"/>
    <mergeCell ref="Z878:AB878"/>
    <mergeCell ref="B879:D879"/>
    <mergeCell ref="E879:G879"/>
    <mergeCell ref="H879:J879"/>
    <mergeCell ref="K879:M879"/>
    <mergeCell ref="N879:P879"/>
    <mergeCell ref="Q879:S879"/>
    <mergeCell ref="T879:V879"/>
    <mergeCell ref="W879:Y879"/>
    <mergeCell ref="T877:V877"/>
    <mergeCell ref="W877:Y877"/>
    <mergeCell ref="Z877:AB877"/>
    <mergeCell ref="B878:D878"/>
    <mergeCell ref="E878:G878"/>
    <mergeCell ref="H878:J878"/>
    <mergeCell ref="K878:M878"/>
    <mergeCell ref="N878:P878"/>
    <mergeCell ref="Q878:S878"/>
    <mergeCell ref="T878:V878"/>
    <mergeCell ref="B877:D877"/>
    <mergeCell ref="E877:G877"/>
    <mergeCell ref="H877:J877"/>
    <mergeCell ref="K877:M877"/>
    <mergeCell ref="N877:P877"/>
    <mergeCell ref="Q877:S877"/>
    <mergeCell ref="Z875:AB875"/>
    <mergeCell ref="B876:D876"/>
    <mergeCell ref="E876:G876"/>
    <mergeCell ref="H876:J876"/>
    <mergeCell ref="K876:M876"/>
    <mergeCell ref="N876:P876"/>
    <mergeCell ref="Q876:S876"/>
    <mergeCell ref="T876:V876"/>
    <mergeCell ref="W876:Y876"/>
    <mergeCell ref="Z876:AB876"/>
    <mergeCell ref="W874:Y874"/>
    <mergeCell ref="Z874:AB874"/>
    <mergeCell ref="B875:D875"/>
    <mergeCell ref="E875:G875"/>
    <mergeCell ref="H875:J875"/>
    <mergeCell ref="K875:M875"/>
    <mergeCell ref="N875:P875"/>
    <mergeCell ref="Q875:S875"/>
    <mergeCell ref="T875:V875"/>
    <mergeCell ref="W875:Y875"/>
    <mergeCell ref="T873:V873"/>
    <mergeCell ref="W873:Y873"/>
    <mergeCell ref="Z873:AB873"/>
    <mergeCell ref="B874:D874"/>
    <mergeCell ref="E874:G874"/>
    <mergeCell ref="H874:J874"/>
    <mergeCell ref="K874:M874"/>
    <mergeCell ref="N874:P874"/>
    <mergeCell ref="Q874:S874"/>
    <mergeCell ref="T874:V874"/>
    <mergeCell ref="B873:D873"/>
    <mergeCell ref="E873:G873"/>
    <mergeCell ref="H873:J873"/>
    <mergeCell ref="K873:M873"/>
    <mergeCell ref="N873:P873"/>
    <mergeCell ref="Q873:S873"/>
    <mergeCell ref="Z871:AB871"/>
    <mergeCell ref="B872:D872"/>
    <mergeCell ref="E872:G872"/>
    <mergeCell ref="H872:J872"/>
    <mergeCell ref="K872:M872"/>
    <mergeCell ref="N872:P872"/>
    <mergeCell ref="Q872:S872"/>
    <mergeCell ref="T872:V872"/>
    <mergeCell ref="W872:Y872"/>
    <mergeCell ref="Z872:AB872"/>
    <mergeCell ref="W870:X870"/>
    <mergeCell ref="Z870:AA870"/>
    <mergeCell ref="B871:D871"/>
    <mergeCell ref="E871:G871"/>
    <mergeCell ref="H871:J871"/>
    <mergeCell ref="K871:M871"/>
    <mergeCell ref="N871:P871"/>
    <mergeCell ref="Q871:S871"/>
    <mergeCell ref="T871:V871"/>
    <mergeCell ref="W871:Y871"/>
    <mergeCell ref="T868:V868"/>
    <mergeCell ref="B870:C870"/>
    <mergeCell ref="E870:F870"/>
    <mergeCell ref="H870:I870"/>
    <mergeCell ref="K870:L870"/>
    <mergeCell ref="N870:O870"/>
    <mergeCell ref="Q870:R870"/>
    <mergeCell ref="T870:U870"/>
    <mergeCell ref="B868:D868"/>
    <mergeCell ref="E868:G868"/>
    <mergeCell ref="H868:J868"/>
    <mergeCell ref="K868:M868"/>
    <mergeCell ref="N868:P868"/>
    <mergeCell ref="Q868:S868"/>
    <mergeCell ref="Z866:AB866"/>
    <mergeCell ref="B867:D867"/>
    <mergeCell ref="E867:G867"/>
    <mergeCell ref="H867:J867"/>
    <mergeCell ref="K867:M867"/>
    <mergeCell ref="N867:P867"/>
    <mergeCell ref="Q867:S867"/>
    <mergeCell ref="T867:V867"/>
    <mergeCell ref="W867:Y867"/>
    <mergeCell ref="Z867:AB867"/>
    <mergeCell ref="W865:Y865"/>
    <mergeCell ref="Z865:AB865"/>
    <mergeCell ref="B866:D866"/>
    <mergeCell ref="E866:G866"/>
    <mergeCell ref="H866:J866"/>
    <mergeCell ref="K866:M866"/>
    <mergeCell ref="N866:P866"/>
    <mergeCell ref="Q866:S866"/>
    <mergeCell ref="T866:V866"/>
    <mergeCell ref="W866:Y866"/>
    <mergeCell ref="T864:V864"/>
    <mergeCell ref="W864:Y864"/>
    <mergeCell ref="Z864:AB864"/>
    <mergeCell ref="B865:D865"/>
    <mergeCell ref="E865:G865"/>
    <mergeCell ref="H865:J865"/>
    <mergeCell ref="K865:M865"/>
    <mergeCell ref="N865:P865"/>
    <mergeCell ref="Q865:S865"/>
    <mergeCell ref="T865:V865"/>
    <mergeCell ref="B864:D864"/>
    <mergeCell ref="E864:G864"/>
    <mergeCell ref="H864:J864"/>
    <mergeCell ref="K864:M864"/>
    <mergeCell ref="N864:P864"/>
    <mergeCell ref="Q864:S864"/>
    <mergeCell ref="Z862:AB862"/>
    <mergeCell ref="B863:D863"/>
    <mergeCell ref="E863:G863"/>
    <mergeCell ref="H863:J863"/>
    <mergeCell ref="K863:M863"/>
    <mergeCell ref="N863:P863"/>
    <mergeCell ref="Q863:S863"/>
    <mergeCell ref="T863:V863"/>
    <mergeCell ref="W863:Y863"/>
    <mergeCell ref="Z863:AB863"/>
    <mergeCell ref="W861:Y861"/>
    <mergeCell ref="Z861:AB861"/>
    <mergeCell ref="B862:D862"/>
    <mergeCell ref="E862:G862"/>
    <mergeCell ref="H862:J862"/>
    <mergeCell ref="K862:M862"/>
    <mergeCell ref="N862:P862"/>
    <mergeCell ref="Q862:S862"/>
    <mergeCell ref="T862:V862"/>
    <mergeCell ref="W862:Y862"/>
    <mergeCell ref="T860:V860"/>
    <mergeCell ref="W860:Y860"/>
    <mergeCell ref="Z860:AB860"/>
    <mergeCell ref="B861:D861"/>
    <mergeCell ref="E861:G861"/>
    <mergeCell ref="H861:J861"/>
    <mergeCell ref="K861:M861"/>
    <mergeCell ref="N861:P861"/>
    <mergeCell ref="Q861:S861"/>
    <mergeCell ref="T861:V861"/>
    <mergeCell ref="B860:D860"/>
    <mergeCell ref="E860:G860"/>
    <mergeCell ref="H860:J860"/>
    <mergeCell ref="K860:M860"/>
    <mergeCell ref="N860:P860"/>
    <mergeCell ref="Q860:S860"/>
    <mergeCell ref="Z858:AB858"/>
    <mergeCell ref="B859:D859"/>
    <mergeCell ref="E859:G859"/>
    <mergeCell ref="H859:J859"/>
    <mergeCell ref="K859:M859"/>
    <mergeCell ref="N859:P859"/>
    <mergeCell ref="Q859:S859"/>
    <mergeCell ref="T859:V859"/>
    <mergeCell ref="W859:Y859"/>
    <mergeCell ref="Z859:AB859"/>
    <mergeCell ref="W857:Y857"/>
    <mergeCell ref="Z857:AB857"/>
    <mergeCell ref="B858:D858"/>
    <mergeCell ref="E858:G858"/>
    <mergeCell ref="H858:J858"/>
    <mergeCell ref="K858:M858"/>
    <mergeCell ref="N858:P858"/>
    <mergeCell ref="Q858:S858"/>
    <mergeCell ref="T858:V858"/>
    <mergeCell ref="W858:Y858"/>
    <mergeCell ref="T856:V856"/>
    <mergeCell ref="W856:Y856"/>
    <mergeCell ref="Z856:AB856"/>
    <mergeCell ref="B857:D857"/>
    <mergeCell ref="E857:G857"/>
    <mergeCell ref="H857:J857"/>
    <mergeCell ref="K857:M857"/>
    <mergeCell ref="N857:P857"/>
    <mergeCell ref="Q857:S857"/>
    <mergeCell ref="T857:V857"/>
    <mergeCell ref="B856:D856"/>
    <mergeCell ref="E856:G856"/>
    <mergeCell ref="H856:J856"/>
    <mergeCell ref="K856:M856"/>
    <mergeCell ref="N856:P856"/>
    <mergeCell ref="Q856:S856"/>
    <mergeCell ref="Z854:AB854"/>
    <mergeCell ref="B855:D855"/>
    <mergeCell ref="E855:G855"/>
    <mergeCell ref="H855:J855"/>
    <mergeCell ref="K855:M855"/>
    <mergeCell ref="N855:P855"/>
    <mergeCell ref="Q855:S855"/>
    <mergeCell ref="T855:V855"/>
    <mergeCell ref="W855:Y855"/>
    <mergeCell ref="Z855:AB855"/>
    <mergeCell ref="W853:Y853"/>
    <mergeCell ref="Z853:AB853"/>
    <mergeCell ref="B854:D854"/>
    <mergeCell ref="E854:G854"/>
    <mergeCell ref="H854:J854"/>
    <mergeCell ref="K854:M854"/>
    <mergeCell ref="N854:P854"/>
    <mergeCell ref="Q854:S854"/>
    <mergeCell ref="T854:V854"/>
    <mergeCell ref="W854:Y854"/>
    <mergeCell ref="T852:V852"/>
    <mergeCell ref="W852:Y852"/>
    <mergeCell ref="Z852:AB852"/>
    <mergeCell ref="B853:D853"/>
    <mergeCell ref="E853:G853"/>
    <mergeCell ref="H853:J853"/>
    <mergeCell ref="K853:M853"/>
    <mergeCell ref="N853:P853"/>
    <mergeCell ref="Q853:S853"/>
    <mergeCell ref="T853:V853"/>
    <mergeCell ref="B852:D852"/>
    <mergeCell ref="E852:G852"/>
    <mergeCell ref="H852:J852"/>
    <mergeCell ref="K852:M852"/>
    <mergeCell ref="N852:P852"/>
    <mergeCell ref="Q852:S852"/>
    <mergeCell ref="Z850:AB850"/>
    <mergeCell ref="B851:D851"/>
    <mergeCell ref="E851:G851"/>
    <mergeCell ref="H851:J851"/>
    <mergeCell ref="K851:M851"/>
    <mergeCell ref="N851:P851"/>
    <mergeCell ref="Q851:S851"/>
    <mergeCell ref="T851:V851"/>
    <mergeCell ref="W851:Y851"/>
    <mergeCell ref="Z851:AB851"/>
    <mergeCell ref="W849:Y849"/>
    <mergeCell ref="Z849:AB849"/>
    <mergeCell ref="B850:D850"/>
    <mergeCell ref="E850:G850"/>
    <mergeCell ref="H850:J850"/>
    <mergeCell ref="K850:M850"/>
    <mergeCell ref="N850:P850"/>
    <mergeCell ref="Q850:S850"/>
    <mergeCell ref="T850:V850"/>
    <mergeCell ref="W850:Y850"/>
    <mergeCell ref="T848:U848"/>
    <mergeCell ref="W848:X848"/>
    <mergeCell ref="Z848:AA848"/>
    <mergeCell ref="B849:D849"/>
    <mergeCell ref="E849:G849"/>
    <mergeCell ref="H849:J849"/>
    <mergeCell ref="K849:M849"/>
    <mergeCell ref="N849:P849"/>
    <mergeCell ref="Q849:S849"/>
    <mergeCell ref="T849:V849"/>
    <mergeCell ref="B848:C848"/>
    <mergeCell ref="E848:F848"/>
    <mergeCell ref="H848:I848"/>
    <mergeCell ref="K848:L848"/>
    <mergeCell ref="N848:O848"/>
    <mergeCell ref="Q848:R848"/>
    <mergeCell ref="T845:V845"/>
    <mergeCell ref="W845:Y845"/>
    <mergeCell ref="Z845:AB845"/>
    <mergeCell ref="B846:D846"/>
    <mergeCell ref="E846:G846"/>
    <mergeCell ref="H846:J846"/>
    <mergeCell ref="K846:M846"/>
    <mergeCell ref="N846:P846"/>
    <mergeCell ref="Q846:S846"/>
    <mergeCell ref="T846:V846"/>
    <mergeCell ref="B845:D845"/>
    <mergeCell ref="E845:G845"/>
    <mergeCell ref="H845:J845"/>
    <mergeCell ref="K845:M845"/>
    <mergeCell ref="N845:P845"/>
    <mergeCell ref="Q845:S845"/>
    <mergeCell ref="Z843:AB843"/>
    <mergeCell ref="B844:D844"/>
    <mergeCell ref="E844:G844"/>
    <mergeCell ref="H844:J844"/>
    <mergeCell ref="K844:M844"/>
    <mergeCell ref="N844:P844"/>
    <mergeCell ref="Q844:S844"/>
    <mergeCell ref="T844:V844"/>
    <mergeCell ref="W844:Y844"/>
    <mergeCell ref="Z844:AB844"/>
    <mergeCell ref="W842:Y842"/>
    <mergeCell ref="Z842:AB842"/>
    <mergeCell ref="B843:D843"/>
    <mergeCell ref="E843:G843"/>
    <mergeCell ref="H843:J843"/>
    <mergeCell ref="K843:M843"/>
    <mergeCell ref="N843:P843"/>
    <mergeCell ref="Q843:S843"/>
    <mergeCell ref="T843:V843"/>
    <mergeCell ref="W843:Y843"/>
    <mergeCell ref="T841:V841"/>
    <mergeCell ref="W841:Y841"/>
    <mergeCell ref="Z841:AB841"/>
    <mergeCell ref="B842:D842"/>
    <mergeCell ref="E842:G842"/>
    <mergeCell ref="H842:J842"/>
    <mergeCell ref="K842:M842"/>
    <mergeCell ref="N842:P842"/>
    <mergeCell ref="Q842:S842"/>
    <mergeCell ref="T842:V842"/>
    <mergeCell ref="B841:D841"/>
    <mergeCell ref="E841:G841"/>
    <mergeCell ref="H841:J841"/>
    <mergeCell ref="K841:M841"/>
    <mergeCell ref="N841:P841"/>
    <mergeCell ref="Q841:S841"/>
    <mergeCell ref="Z839:AB839"/>
    <mergeCell ref="B840:D840"/>
    <mergeCell ref="E840:G840"/>
    <mergeCell ref="H840:J840"/>
    <mergeCell ref="K840:M840"/>
    <mergeCell ref="N840:P840"/>
    <mergeCell ref="Q840:S840"/>
    <mergeCell ref="T840:V840"/>
    <mergeCell ref="W840:Y840"/>
    <mergeCell ref="Z840:AB840"/>
    <mergeCell ref="W838:Y838"/>
    <mergeCell ref="Z838:AB838"/>
    <mergeCell ref="B839:D839"/>
    <mergeCell ref="E839:G839"/>
    <mergeCell ref="H839:J839"/>
    <mergeCell ref="K839:M839"/>
    <mergeCell ref="N839:P839"/>
    <mergeCell ref="Q839:S839"/>
    <mergeCell ref="T839:V839"/>
    <mergeCell ref="W839:Y839"/>
    <mergeCell ref="T837:V837"/>
    <mergeCell ref="W837:Y837"/>
    <mergeCell ref="Z837:AB837"/>
    <mergeCell ref="B838:D838"/>
    <mergeCell ref="E838:G838"/>
    <mergeCell ref="H838:J838"/>
    <mergeCell ref="K838:M838"/>
    <mergeCell ref="N838:P838"/>
    <mergeCell ref="Q838:S838"/>
    <mergeCell ref="T838:V838"/>
    <mergeCell ref="B837:D837"/>
    <mergeCell ref="E837:G837"/>
    <mergeCell ref="H837:J837"/>
    <mergeCell ref="K837:M837"/>
    <mergeCell ref="N837:P837"/>
    <mergeCell ref="Q837:S837"/>
    <mergeCell ref="Z835:AB835"/>
    <mergeCell ref="B836:D836"/>
    <mergeCell ref="E836:G836"/>
    <mergeCell ref="H836:J836"/>
    <mergeCell ref="K836:M836"/>
    <mergeCell ref="N836:P836"/>
    <mergeCell ref="Q836:S836"/>
    <mergeCell ref="T836:V836"/>
    <mergeCell ref="W836:Y836"/>
    <mergeCell ref="Z836:AB836"/>
    <mergeCell ref="W834:Y834"/>
    <mergeCell ref="Z834:AB834"/>
    <mergeCell ref="B835:D835"/>
    <mergeCell ref="E835:G835"/>
    <mergeCell ref="H835:J835"/>
    <mergeCell ref="K835:M835"/>
    <mergeCell ref="N835:P835"/>
    <mergeCell ref="Q835:S835"/>
    <mergeCell ref="T835:V835"/>
    <mergeCell ref="W835:Y835"/>
    <mergeCell ref="T833:V833"/>
    <mergeCell ref="W833:Y833"/>
    <mergeCell ref="Z833:AB833"/>
    <mergeCell ref="B834:D834"/>
    <mergeCell ref="E834:G834"/>
    <mergeCell ref="H834:J834"/>
    <mergeCell ref="K834:M834"/>
    <mergeCell ref="N834:P834"/>
    <mergeCell ref="Q834:S834"/>
    <mergeCell ref="T834:V834"/>
    <mergeCell ref="B833:D833"/>
    <mergeCell ref="E833:G833"/>
    <mergeCell ref="H833:J833"/>
    <mergeCell ref="K833:M833"/>
    <mergeCell ref="N833:P833"/>
    <mergeCell ref="Q833:S833"/>
    <mergeCell ref="Z831:AB831"/>
    <mergeCell ref="B832:D832"/>
    <mergeCell ref="E832:G832"/>
    <mergeCell ref="H832:J832"/>
    <mergeCell ref="K832:M832"/>
    <mergeCell ref="N832:P832"/>
    <mergeCell ref="Q832:S832"/>
    <mergeCell ref="T832:V832"/>
    <mergeCell ref="W832:Y832"/>
    <mergeCell ref="Z832:AB832"/>
    <mergeCell ref="W830:Y830"/>
    <mergeCell ref="Z830:AB830"/>
    <mergeCell ref="B831:D831"/>
    <mergeCell ref="E831:G831"/>
    <mergeCell ref="H831:J831"/>
    <mergeCell ref="K831:M831"/>
    <mergeCell ref="N831:P831"/>
    <mergeCell ref="Q831:S831"/>
    <mergeCell ref="T831:V831"/>
    <mergeCell ref="W831:Y831"/>
    <mergeCell ref="T829:V829"/>
    <mergeCell ref="W829:Y829"/>
    <mergeCell ref="Z829:AB829"/>
    <mergeCell ref="B830:D830"/>
    <mergeCell ref="E830:G830"/>
    <mergeCell ref="H830:J830"/>
    <mergeCell ref="K830:M830"/>
    <mergeCell ref="N830:P830"/>
    <mergeCell ref="Q830:S830"/>
    <mergeCell ref="T830:V830"/>
    <mergeCell ref="B829:D829"/>
    <mergeCell ref="E829:G829"/>
    <mergeCell ref="H829:J829"/>
    <mergeCell ref="K829:M829"/>
    <mergeCell ref="N829:P829"/>
    <mergeCell ref="Q829:S829"/>
    <mergeCell ref="Z827:AB827"/>
    <mergeCell ref="B828:D828"/>
    <mergeCell ref="E828:G828"/>
    <mergeCell ref="H828:J828"/>
    <mergeCell ref="K828:M828"/>
    <mergeCell ref="N828:P828"/>
    <mergeCell ref="Q828:S828"/>
    <mergeCell ref="T828:V828"/>
    <mergeCell ref="W828:Y828"/>
    <mergeCell ref="Z828:AB828"/>
    <mergeCell ref="W826:X826"/>
    <mergeCell ref="Z826:AA826"/>
    <mergeCell ref="B827:D827"/>
    <mergeCell ref="E827:G827"/>
    <mergeCell ref="H827:J827"/>
    <mergeCell ref="K827:M827"/>
    <mergeCell ref="N827:P827"/>
    <mergeCell ref="Q827:S827"/>
    <mergeCell ref="T827:V827"/>
    <mergeCell ref="W827:Y827"/>
    <mergeCell ref="T824:V824"/>
    <mergeCell ref="B826:C826"/>
    <mergeCell ref="E826:F826"/>
    <mergeCell ref="H826:I826"/>
    <mergeCell ref="K826:L826"/>
    <mergeCell ref="N826:O826"/>
    <mergeCell ref="Q826:R826"/>
    <mergeCell ref="T826:U826"/>
    <mergeCell ref="B824:D824"/>
    <mergeCell ref="E824:G824"/>
    <mergeCell ref="H824:J824"/>
    <mergeCell ref="K824:M824"/>
    <mergeCell ref="N824:P824"/>
    <mergeCell ref="Q824:S824"/>
    <mergeCell ref="Z822:AB822"/>
    <mergeCell ref="B823:D823"/>
    <mergeCell ref="E823:G823"/>
    <mergeCell ref="H823:J823"/>
    <mergeCell ref="K823:M823"/>
    <mergeCell ref="N823:P823"/>
    <mergeCell ref="Q823:S823"/>
    <mergeCell ref="T823:V823"/>
    <mergeCell ref="W823:Y823"/>
    <mergeCell ref="Z823:AB823"/>
    <mergeCell ref="W821:Y821"/>
    <mergeCell ref="Z821:AB821"/>
    <mergeCell ref="B822:D822"/>
    <mergeCell ref="E822:G822"/>
    <mergeCell ref="H822:J822"/>
    <mergeCell ref="K822:M822"/>
    <mergeCell ref="N822:P822"/>
    <mergeCell ref="Q822:S822"/>
    <mergeCell ref="T822:V822"/>
    <mergeCell ref="W822:Y822"/>
    <mergeCell ref="T820:V820"/>
    <mergeCell ref="W820:Y820"/>
    <mergeCell ref="Z820:AB820"/>
    <mergeCell ref="B821:D821"/>
    <mergeCell ref="E821:G821"/>
    <mergeCell ref="H821:J821"/>
    <mergeCell ref="K821:M821"/>
    <mergeCell ref="N821:P821"/>
    <mergeCell ref="Q821:S821"/>
    <mergeCell ref="T821:V821"/>
    <mergeCell ref="B820:D820"/>
    <mergeCell ref="E820:G820"/>
    <mergeCell ref="H820:J820"/>
    <mergeCell ref="K820:M820"/>
    <mergeCell ref="N820:P820"/>
    <mergeCell ref="Q820:S820"/>
    <mergeCell ref="Z818:AB818"/>
    <mergeCell ref="B819:D819"/>
    <mergeCell ref="E819:G819"/>
    <mergeCell ref="H819:J819"/>
    <mergeCell ref="K819:M819"/>
    <mergeCell ref="N819:P819"/>
    <mergeCell ref="Q819:S819"/>
    <mergeCell ref="T819:V819"/>
    <mergeCell ref="W819:Y819"/>
    <mergeCell ref="Z819:AB819"/>
    <mergeCell ref="W817:Y817"/>
    <mergeCell ref="Z817:AB817"/>
    <mergeCell ref="B818:D818"/>
    <mergeCell ref="E818:G818"/>
    <mergeCell ref="H818:J818"/>
    <mergeCell ref="K818:M818"/>
    <mergeCell ref="N818:P818"/>
    <mergeCell ref="Q818:S818"/>
    <mergeCell ref="T818:V818"/>
    <mergeCell ref="W818:Y818"/>
    <mergeCell ref="T816:V816"/>
    <mergeCell ref="W816:Y816"/>
    <mergeCell ref="Z816:AB816"/>
    <mergeCell ref="B817:D817"/>
    <mergeCell ref="E817:G817"/>
    <mergeCell ref="H817:J817"/>
    <mergeCell ref="K817:M817"/>
    <mergeCell ref="N817:P817"/>
    <mergeCell ref="Q817:S817"/>
    <mergeCell ref="T817:V817"/>
    <mergeCell ref="B816:D816"/>
    <mergeCell ref="E816:G816"/>
    <mergeCell ref="H816:J816"/>
    <mergeCell ref="K816:M816"/>
    <mergeCell ref="N816:P816"/>
    <mergeCell ref="Q816:S816"/>
    <mergeCell ref="Z814:AB814"/>
    <mergeCell ref="B815:D815"/>
    <mergeCell ref="E815:G815"/>
    <mergeCell ref="H815:J815"/>
    <mergeCell ref="K815:M815"/>
    <mergeCell ref="N815:P815"/>
    <mergeCell ref="Q815:S815"/>
    <mergeCell ref="T815:V815"/>
    <mergeCell ref="W815:Y815"/>
    <mergeCell ref="Z815:AB815"/>
    <mergeCell ref="W813:Y813"/>
    <mergeCell ref="Z813:AB813"/>
    <mergeCell ref="B814:D814"/>
    <mergeCell ref="E814:G814"/>
    <mergeCell ref="H814:J814"/>
    <mergeCell ref="K814:M814"/>
    <mergeCell ref="N814:P814"/>
    <mergeCell ref="Q814:S814"/>
    <mergeCell ref="T814:V814"/>
    <mergeCell ref="W814:Y814"/>
    <mergeCell ref="T812:V812"/>
    <mergeCell ref="W812:Y812"/>
    <mergeCell ref="Z812:AB812"/>
    <mergeCell ref="B813:D813"/>
    <mergeCell ref="E813:G813"/>
    <mergeCell ref="H813:J813"/>
    <mergeCell ref="K813:M813"/>
    <mergeCell ref="N813:P813"/>
    <mergeCell ref="Q813:S813"/>
    <mergeCell ref="T813:V813"/>
    <mergeCell ref="B812:D812"/>
    <mergeCell ref="E812:G812"/>
    <mergeCell ref="H812:J812"/>
    <mergeCell ref="K812:M812"/>
    <mergeCell ref="N812:P812"/>
    <mergeCell ref="Q812:S812"/>
    <mergeCell ref="Z810:AB810"/>
    <mergeCell ref="B811:D811"/>
    <mergeCell ref="E811:G811"/>
    <mergeCell ref="H811:J811"/>
    <mergeCell ref="K811:M811"/>
    <mergeCell ref="N811:P811"/>
    <mergeCell ref="Q811:S811"/>
    <mergeCell ref="T811:V811"/>
    <mergeCell ref="W811:Y811"/>
    <mergeCell ref="Z811:AB811"/>
    <mergeCell ref="W809:Y809"/>
    <mergeCell ref="Z809:AB809"/>
    <mergeCell ref="B810:D810"/>
    <mergeCell ref="E810:G810"/>
    <mergeCell ref="H810:J810"/>
    <mergeCell ref="K810:M810"/>
    <mergeCell ref="N810:P810"/>
    <mergeCell ref="Q810:S810"/>
    <mergeCell ref="T810:V810"/>
    <mergeCell ref="W810:Y810"/>
    <mergeCell ref="T808:V808"/>
    <mergeCell ref="W808:Y808"/>
    <mergeCell ref="Z808:AB808"/>
    <mergeCell ref="B809:D809"/>
    <mergeCell ref="E809:G809"/>
    <mergeCell ref="H809:J809"/>
    <mergeCell ref="K809:M809"/>
    <mergeCell ref="N809:P809"/>
    <mergeCell ref="Q809:S809"/>
    <mergeCell ref="T809:V809"/>
    <mergeCell ref="B808:D808"/>
    <mergeCell ref="E808:G808"/>
    <mergeCell ref="H808:J808"/>
    <mergeCell ref="K808:M808"/>
    <mergeCell ref="N808:P808"/>
    <mergeCell ref="Q808:S808"/>
    <mergeCell ref="Z806:AB806"/>
    <mergeCell ref="B807:D807"/>
    <mergeCell ref="E807:G807"/>
    <mergeCell ref="H807:J807"/>
    <mergeCell ref="K807:M807"/>
    <mergeCell ref="N807:P807"/>
    <mergeCell ref="Q807:S807"/>
    <mergeCell ref="T807:V807"/>
    <mergeCell ref="W807:Y807"/>
    <mergeCell ref="Z807:AB807"/>
    <mergeCell ref="W805:Y805"/>
    <mergeCell ref="Z805:AB805"/>
    <mergeCell ref="B806:D806"/>
    <mergeCell ref="E806:G806"/>
    <mergeCell ref="H806:J806"/>
    <mergeCell ref="K806:M806"/>
    <mergeCell ref="N806:P806"/>
    <mergeCell ref="Q806:S806"/>
    <mergeCell ref="T806:V806"/>
    <mergeCell ref="W806:Y806"/>
    <mergeCell ref="T804:U804"/>
    <mergeCell ref="W804:X804"/>
    <mergeCell ref="Z804:AA804"/>
    <mergeCell ref="B805:D805"/>
    <mergeCell ref="E805:G805"/>
    <mergeCell ref="H805:J805"/>
    <mergeCell ref="K805:M805"/>
    <mergeCell ref="N805:P805"/>
    <mergeCell ref="Q805:S805"/>
    <mergeCell ref="T805:V805"/>
    <mergeCell ref="B804:C804"/>
    <mergeCell ref="E804:F804"/>
    <mergeCell ref="H804:I804"/>
    <mergeCell ref="K804:L804"/>
    <mergeCell ref="N804:O804"/>
    <mergeCell ref="Q804:R804"/>
    <mergeCell ref="Z801:AB801"/>
    <mergeCell ref="B802:D802"/>
    <mergeCell ref="E802:G802"/>
    <mergeCell ref="H802:J802"/>
    <mergeCell ref="K802:M802"/>
    <mergeCell ref="N802:P802"/>
    <mergeCell ref="Q802:S802"/>
    <mergeCell ref="T802:V802"/>
    <mergeCell ref="W802:Y802"/>
    <mergeCell ref="Z802:AB802"/>
    <mergeCell ref="W800:Y800"/>
    <mergeCell ref="Z800:AB800"/>
    <mergeCell ref="B801:D801"/>
    <mergeCell ref="E801:G801"/>
    <mergeCell ref="H801:J801"/>
    <mergeCell ref="K801:M801"/>
    <mergeCell ref="N801:P801"/>
    <mergeCell ref="Q801:S801"/>
    <mergeCell ref="T801:V801"/>
    <mergeCell ref="W801:Y801"/>
    <mergeCell ref="T799:V799"/>
    <mergeCell ref="W799:Y799"/>
    <mergeCell ref="Z799:AB799"/>
    <mergeCell ref="B800:D800"/>
    <mergeCell ref="E800:G800"/>
    <mergeCell ref="H800:J800"/>
    <mergeCell ref="K800:M800"/>
    <mergeCell ref="N800:P800"/>
    <mergeCell ref="Q800:S800"/>
    <mergeCell ref="T800:V800"/>
    <mergeCell ref="B799:D799"/>
    <mergeCell ref="E799:G799"/>
    <mergeCell ref="H799:J799"/>
    <mergeCell ref="K799:M799"/>
    <mergeCell ref="N799:P799"/>
    <mergeCell ref="Q799:S799"/>
    <mergeCell ref="Z797:AB797"/>
    <mergeCell ref="B798:D798"/>
    <mergeCell ref="E798:G798"/>
    <mergeCell ref="H798:J798"/>
    <mergeCell ref="K798:M798"/>
    <mergeCell ref="N798:P798"/>
    <mergeCell ref="Q798:S798"/>
    <mergeCell ref="T798:V798"/>
    <mergeCell ref="W798:Y798"/>
    <mergeCell ref="Z798:AB798"/>
    <mergeCell ref="W796:Y796"/>
    <mergeCell ref="Z796:AB796"/>
    <mergeCell ref="B797:D797"/>
    <mergeCell ref="E797:G797"/>
    <mergeCell ref="H797:J797"/>
    <mergeCell ref="K797:M797"/>
    <mergeCell ref="N797:P797"/>
    <mergeCell ref="Q797:S797"/>
    <mergeCell ref="T797:V797"/>
    <mergeCell ref="W797:Y797"/>
    <mergeCell ref="T795:V795"/>
    <mergeCell ref="W795:Y795"/>
    <mergeCell ref="Z795:AB795"/>
    <mergeCell ref="B796:D796"/>
    <mergeCell ref="E796:G796"/>
    <mergeCell ref="H796:J796"/>
    <mergeCell ref="K796:M796"/>
    <mergeCell ref="N796:P796"/>
    <mergeCell ref="Q796:S796"/>
    <mergeCell ref="T796:V796"/>
    <mergeCell ref="B795:D795"/>
    <mergeCell ref="E795:G795"/>
    <mergeCell ref="H795:J795"/>
    <mergeCell ref="K795:M795"/>
    <mergeCell ref="N795:P795"/>
    <mergeCell ref="Q795:S795"/>
    <mergeCell ref="Z793:AB793"/>
    <mergeCell ref="B794:D794"/>
    <mergeCell ref="E794:G794"/>
    <mergeCell ref="H794:J794"/>
    <mergeCell ref="K794:M794"/>
    <mergeCell ref="N794:P794"/>
    <mergeCell ref="Q794:S794"/>
    <mergeCell ref="T794:V794"/>
    <mergeCell ref="W794:Y794"/>
    <mergeCell ref="Z794:AB794"/>
    <mergeCell ref="W792:Y792"/>
    <mergeCell ref="Z792:AB792"/>
    <mergeCell ref="B793:D793"/>
    <mergeCell ref="E793:G793"/>
    <mergeCell ref="H793:J793"/>
    <mergeCell ref="K793:M793"/>
    <mergeCell ref="N793:P793"/>
    <mergeCell ref="Q793:S793"/>
    <mergeCell ref="T793:V793"/>
    <mergeCell ref="W793:Y793"/>
    <mergeCell ref="T791:U791"/>
    <mergeCell ref="W791:X791"/>
    <mergeCell ref="Z791:AA791"/>
    <mergeCell ref="B792:D792"/>
    <mergeCell ref="E792:G792"/>
    <mergeCell ref="H792:J792"/>
    <mergeCell ref="K792:M792"/>
    <mergeCell ref="N792:P792"/>
    <mergeCell ref="Q792:S792"/>
    <mergeCell ref="T792:V792"/>
    <mergeCell ref="B791:C791"/>
    <mergeCell ref="E791:F791"/>
    <mergeCell ref="H791:I791"/>
    <mergeCell ref="K791:L791"/>
    <mergeCell ref="N791:O791"/>
    <mergeCell ref="Q791:R791"/>
    <mergeCell ref="W788:Y788"/>
    <mergeCell ref="Z788:AB788"/>
    <mergeCell ref="B789:D789"/>
    <mergeCell ref="E789:G789"/>
    <mergeCell ref="H789:J789"/>
    <mergeCell ref="K789:M789"/>
    <mergeCell ref="N789:P789"/>
    <mergeCell ref="Q789:S789"/>
    <mergeCell ref="T789:V789"/>
    <mergeCell ref="T787:V787"/>
    <mergeCell ref="W787:Y787"/>
    <mergeCell ref="Z787:AB787"/>
    <mergeCell ref="B788:D788"/>
    <mergeCell ref="E788:G788"/>
    <mergeCell ref="H788:J788"/>
    <mergeCell ref="K788:M788"/>
    <mergeCell ref="N788:P788"/>
    <mergeCell ref="Q788:S788"/>
    <mergeCell ref="T788:V788"/>
    <mergeCell ref="B787:D787"/>
    <mergeCell ref="E787:G787"/>
    <mergeCell ref="H787:J787"/>
    <mergeCell ref="K787:M787"/>
    <mergeCell ref="N787:P787"/>
    <mergeCell ref="Q787:S787"/>
    <mergeCell ref="Z785:AB785"/>
    <mergeCell ref="B786:D786"/>
    <mergeCell ref="E786:G786"/>
    <mergeCell ref="H786:J786"/>
    <mergeCell ref="K786:M786"/>
    <mergeCell ref="N786:P786"/>
    <mergeCell ref="Q786:S786"/>
    <mergeCell ref="T786:V786"/>
    <mergeCell ref="W786:Y786"/>
    <mergeCell ref="Z786:AB786"/>
    <mergeCell ref="W784:Y784"/>
    <mergeCell ref="Z784:AB784"/>
    <mergeCell ref="B785:D785"/>
    <mergeCell ref="E785:G785"/>
    <mergeCell ref="H785:J785"/>
    <mergeCell ref="K785:M785"/>
    <mergeCell ref="N785:P785"/>
    <mergeCell ref="Q785:S785"/>
    <mergeCell ref="T785:V785"/>
    <mergeCell ref="W785:Y785"/>
    <mergeCell ref="T783:V783"/>
    <mergeCell ref="W783:Y783"/>
    <mergeCell ref="Z783:AB783"/>
    <mergeCell ref="B784:D784"/>
    <mergeCell ref="E784:G784"/>
    <mergeCell ref="H784:J784"/>
    <mergeCell ref="K784:M784"/>
    <mergeCell ref="N784:P784"/>
    <mergeCell ref="Q784:S784"/>
    <mergeCell ref="T784:V784"/>
    <mergeCell ref="B783:D783"/>
    <mergeCell ref="E783:G783"/>
    <mergeCell ref="H783:J783"/>
    <mergeCell ref="K783:M783"/>
    <mergeCell ref="N783:P783"/>
    <mergeCell ref="Q783:S783"/>
    <mergeCell ref="Z781:AB781"/>
    <mergeCell ref="B782:D782"/>
    <mergeCell ref="E782:G782"/>
    <mergeCell ref="H782:J782"/>
    <mergeCell ref="K782:M782"/>
    <mergeCell ref="N782:P782"/>
    <mergeCell ref="Q782:S782"/>
    <mergeCell ref="T782:V782"/>
    <mergeCell ref="W782:Y782"/>
    <mergeCell ref="Z782:AB782"/>
    <mergeCell ref="W780:Y780"/>
    <mergeCell ref="Z780:AB780"/>
    <mergeCell ref="B781:D781"/>
    <mergeCell ref="E781:G781"/>
    <mergeCell ref="H781:J781"/>
    <mergeCell ref="K781:M781"/>
    <mergeCell ref="N781:P781"/>
    <mergeCell ref="Q781:S781"/>
    <mergeCell ref="T781:V781"/>
    <mergeCell ref="W781:Y781"/>
    <mergeCell ref="T779:V779"/>
    <mergeCell ref="W779:Y779"/>
    <mergeCell ref="Z779:AB779"/>
    <mergeCell ref="B780:D780"/>
    <mergeCell ref="E780:G780"/>
    <mergeCell ref="H780:J780"/>
    <mergeCell ref="K780:M780"/>
    <mergeCell ref="N780:P780"/>
    <mergeCell ref="Q780:S780"/>
    <mergeCell ref="T780:V780"/>
    <mergeCell ref="B779:D779"/>
    <mergeCell ref="E779:G779"/>
    <mergeCell ref="H779:J779"/>
    <mergeCell ref="K779:M779"/>
    <mergeCell ref="N779:P779"/>
    <mergeCell ref="Q779:S779"/>
    <mergeCell ref="Z777:AB777"/>
    <mergeCell ref="B778:D778"/>
    <mergeCell ref="E778:G778"/>
    <mergeCell ref="H778:J778"/>
    <mergeCell ref="K778:M778"/>
    <mergeCell ref="N778:P778"/>
    <mergeCell ref="Q778:S778"/>
    <mergeCell ref="T778:V778"/>
    <mergeCell ref="W778:Y778"/>
    <mergeCell ref="Z778:AB778"/>
    <mergeCell ref="W776:Y776"/>
    <mergeCell ref="Z776:AB776"/>
    <mergeCell ref="B777:D777"/>
    <mergeCell ref="E777:G777"/>
    <mergeCell ref="H777:J777"/>
    <mergeCell ref="K777:M777"/>
    <mergeCell ref="N777:P777"/>
    <mergeCell ref="Q777:S777"/>
    <mergeCell ref="T777:V777"/>
    <mergeCell ref="W777:Y777"/>
    <mergeCell ref="T775:V775"/>
    <mergeCell ref="W775:Y775"/>
    <mergeCell ref="Z775:AB775"/>
    <mergeCell ref="B776:D776"/>
    <mergeCell ref="E776:G776"/>
    <mergeCell ref="H776:J776"/>
    <mergeCell ref="K776:M776"/>
    <mergeCell ref="N776:P776"/>
    <mergeCell ref="Q776:S776"/>
    <mergeCell ref="T776:V776"/>
    <mergeCell ref="B775:D775"/>
    <mergeCell ref="E775:G775"/>
    <mergeCell ref="H775:J775"/>
    <mergeCell ref="K775:M775"/>
    <mergeCell ref="N775:P775"/>
    <mergeCell ref="Q775:S775"/>
    <mergeCell ref="Z773:AB773"/>
    <mergeCell ref="B774:D774"/>
    <mergeCell ref="E774:G774"/>
    <mergeCell ref="H774:J774"/>
    <mergeCell ref="K774:M774"/>
    <mergeCell ref="N774:P774"/>
    <mergeCell ref="Q774:S774"/>
    <mergeCell ref="T774:V774"/>
    <mergeCell ref="W774:Y774"/>
    <mergeCell ref="Z774:AB774"/>
    <mergeCell ref="W772:Y772"/>
    <mergeCell ref="Z772:AB772"/>
    <mergeCell ref="B773:D773"/>
    <mergeCell ref="E773:G773"/>
    <mergeCell ref="H773:J773"/>
    <mergeCell ref="K773:M773"/>
    <mergeCell ref="N773:P773"/>
    <mergeCell ref="Q773:S773"/>
    <mergeCell ref="T773:V773"/>
    <mergeCell ref="W773:Y773"/>
    <mergeCell ref="T771:V771"/>
    <mergeCell ref="W771:Y771"/>
    <mergeCell ref="Z771:AB771"/>
    <mergeCell ref="B772:D772"/>
    <mergeCell ref="E772:G772"/>
    <mergeCell ref="H772:J772"/>
    <mergeCell ref="K772:M772"/>
    <mergeCell ref="N772:P772"/>
    <mergeCell ref="Q772:S772"/>
    <mergeCell ref="T772:V772"/>
    <mergeCell ref="B771:D771"/>
    <mergeCell ref="E771:G771"/>
    <mergeCell ref="H771:J771"/>
    <mergeCell ref="K771:M771"/>
    <mergeCell ref="N771:P771"/>
    <mergeCell ref="Q771:S771"/>
    <mergeCell ref="Z769:AA769"/>
    <mergeCell ref="B770:D770"/>
    <mergeCell ref="E770:G770"/>
    <mergeCell ref="H770:J770"/>
    <mergeCell ref="K770:M770"/>
    <mergeCell ref="N770:P770"/>
    <mergeCell ref="Q770:S770"/>
    <mergeCell ref="T770:V770"/>
    <mergeCell ref="W770:Y770"/>
    <mergeCell ref="Z770:AB770"/>
    <mergeCell ref="W767:Y767"/>
    <mergeCell ref="Z767:AB767"/>
    <mergeCell ref="B769:C769"/>
    <mergeCell ref="E769:F769"/>
    <mergeCell ref="H769:I769"/>
    <mergeCell ref="K769:L769"/>
    <mergeCell ref="N769:O769"/>
    <mergeCell ref="Q769:R769"/>
    <mergeCell ref="T769:U769"/>
    <mergeCell ref="W769:X769"/>
    <mergeCell ref="T766:V766"/>
    <mergeCell ref="W766:Y766"/>
    <mergeCell ref="Z766:AB766"/>
    <mergeCell ref="B767:D767"/>
    <mergeCell ref="E767:G767"/>
    <mergeCell ref="H767:J767"/>
    <mergeCell ref="K767:M767"/>
    <mergeCell ref="N767:P767"/>
    <mergeCell ref="Q767:S767"/>
    <mergeCell ref="T767:V767"/>
    <mergeCell ref="B766:D766"/>
    <mergeCell ref="E766:G766"/>
    <mergeCell ref="H766:J766"/>
    <mergeCell ref="K766:M766"/>
    <mergeCell ref="N766:P766"/>
    <mergeCell ref="Q766:S766"/>
    <mergeCell ref="Z764:AB764"/>
    <mergeCell ref="B765:D765"/>
    <mergeCell ref="E765:G765"/>
    <mergeCell ref="H765:J765"/>
    <mergeCell ref="K765:M765"/>
    <mergeCell ref="N765:P765"/>
    <mergeCell ref="Q765:S765"/>
    <mergeCell ref="T765:V765"/>
    <mergeCell ref="W765:Y765"/>
    <mergeCell ref="Z765:AB765"/>
    <mergeCell ref="W763:Y763"/>
    <mergeCell ref="Z763:AB763"/>
    <mergeCell ref="B764:D764"/>
    <mergeCell ref="E764:G764"/>
    <mergeCell ref="H764:J764"/>
    <mergeCell ref="K764:M764"/>
    <mergeCell ref="N764:P764"/>
    <mergeCell ref="Q764:S764"/>
    <mergeCell ref="T764:V764"/>
    <mergeCell ref="W764:Y764"/>
    <mergeCell ref="T762:V762"/>
    <mergeCell ref="W762:Y762"/>
    <mergeCell ref="Z762:AB762"/>
    <mergeCell ref="B763:D763"/>
    <mergeCell ref="E763:G763"/>
    <mergeCell ref="H763:J763"/>
    <mergeCell ref="K763:M763"/>
    <mergeCell ref="N763:P763"/>
    <mergeCell ref="Q763:S763"/>
    <mergeCell ref="T763:V763"/>
    <mergeCell ref="B762:D762"/>
    <mergeCell ref="E762:G762"/>
    <mergeCell ref="H762:J762"/>
    <mergeCell ref="K762:M762"/>
    <mergeCell ref="N762:P762"/>
    <mergeCell ref="Q762:S762"/>
    <mergeCell ref="Z760:AB760"/>
    <mergeCell ref="B761:D761"/>
    <mergeCell ref="E761:G761"/>
    <mergeCell ref="H761:J761"/>
    <mergeCell ref="K761:M761"/>
    <mergeCell ref="N761:P761"/>
    <mergeCell ref="Q761:S761"/>
    <mergeCell ref="T761:V761"/>
    <mergeCell ref="W761:Y761"/>
    <mergeCell ref="Z761:AB761"/>
    <mergeCell ref="W759:Y759"/>
    <mergeCell ref="Z759:AB759"/>
    <mergeCell ref="B760:D760"/>
    <mergeCell ref="E760:G760"/>
    <mergeCell ref="H760:J760"/>
    <mergeCell ref="K760:M760"/>
    <mergeCell ref="N760:P760"/>
    <mergeCell ref="Q760:S760"/>
    <mergeCell ref="T760:V760"/>
    <mergeCell ref="W760:Y760"/>
    <mergeCell ref="T758:U758"/>
    <mergeCell ref="W758:X758"/>
    <mergeCell ref="Z758:AA758"/>
    <mergeCell ref="B759:D759"/>
    <mergeCell ref="E759:G759"/>
    <mergeCell ref="H759:J759"/>
    <mergeCell ref="K759:M759"/>
    <mergeCell ref="N759:P759"/>
    <mergeCell ref="Q759:S759"/>
    <mergeCell ref="T759:V759"/>
    <mergeCell ref="B758:C758"/>
    <mergeCell ref="E758:F758"/>
    <mergeCell ref="H758:I758"/>
    <mergeCell ref="K758:L758"/>
    <mergeCell ref="N758:O758"/>
    <mergeCell ref="Q758:R758"/>
    <mergeCell ref="Z755:AB755"/>
    <mergeCell ref="B756:D756"/>
    <mergeCell ref="E756:G756"/>
    <mergeCell ref="H756:J756"/>
    <mergeCell ref="K756:M756"/>
    <mergeCell ref="N756:P756"/>
    <mergeCell ref="Q756:S756"/>
    <mergeCell ref="T756:V756"/>
    <mergeCell ref="W754:Y754"/>
    <mergeCell ref="Z754:AB754"/>
    <mergeCell ref="B755:D755"/>
    <mergeCell ref="E755:G755"/>
    <mergeCell ref="H755:J755"/>
    <mergeCell ref="K755:M755"/>
    <mergeCell ref="N755:P755"/>
    <mergeCell ref="Q755:S755"/>
    <mergeCell ref="T755:V755"/>
    <mergeCell ref="W755:Y755"/>
    <mergeCell ref="T753:V753"/>
    <mergeCell ref="W753:Y753"/>
    <mergeCell ref="Z753:AB753"/>
    <mergeCell ref="B754:D754"/>
    <mergeCell ref="E754:G754"/>
    <mergeCell ref="H754:J754"/>
    <mergeCell ref="K754:M754"/>
    <mergeCell ref="N754:P754"/>
    <mergeCell ref="Q754:S754"/>
    <mergeCell ref="T754:V754"/>
    <mergeCell ref="B753:D753"/>
    <mergeCell ref="E753:G753"/>
    <mergeCell ref="H753:J753"/>
    <mergeCell ref="K753:M753"/>
    <mergeCell ref="N753:P753"/>
    <mergeCell ref="Q753:S753"/>
    <mergeCell ref="Z751:AB751"/>
    <mergeCell ref="B752:D752"/>
    <mergeCell ref="E752:G752"/>
    <mergeCell ref="H752:J752"/>
    <mergeCell ref="K752:M752"/>
    <mergeCell ref="N752:P752"/>
    <mergeCell ref="Q752:S752"/>
    <mergeCell ref="T752:V752"/>
    <mergeCell ref="W752:Y752"/>
    <mergeCell ref="Z752:AB752"/>
    <mergeCell ref="W750:Y750"/>
    <mergeCell ref="Z750:AB750"/>
    <mergeCell ref="B751:D751"/>
    <mergeCell ref="E751:G751"/>
    <mergeCell ref="H751:J751"/>
    <mergeCell ref="K751:M751"/>
    <mergeCell ref="N751:P751"/>
    <mergeCell ref="Q751:S751"/>
    <mergeCell ref="T751:V751"/>
    <mergeCell ref="W751:Y751"/>
    <mergeCell ref="T749:V749"/>
    <mergeCell ref="W749:Y749"/>
    <mergeCell ref="Z749:AB749"/>
    <mergeCell ref="B750:D750"/>
    <mergeCell ref="E750:G750"/>
    <mergeCell ref="H750:J750"/>
    <mergeCell ref="K750:M750"/>
    <mergeCell ref="N750:P750"/>
    <mergeCell ref="Q750:S750"/>
    <mergeCell ref="T750:V750"/>
    <mergeCell ref="B749:D749"/>
    <mergeCell ref="E749:G749"/>
    <mergeCell ref="H749:J749"/>
    <mergeCell ref="K749:M749"/>
    <mergeCell ref="N749:P749"/>
    <mergeCell ref="Q749:S749"/>
    <mergeCell ref="Z747:AB747"/>
    <mergeCell ref="B748:D748"/>
    <mergeCell ref="E748:G748"/>
    <mergeCell ref="H748:J748"/>
    <mergeCell ref="K748:M748"/>
    <mergeCell ref="N748:P748"/>
    <mergeCell ref="Q748:S748"/>
    <mergeCell ref="T748:V748"/>
    <mergeCell ref="W748:Y748"/>
    <mergeCell ref="Z748:AB748"/>
    <mergeCell ref="W746:Y746"/>
    <mergeCell ref="Z746:AB746"/>
    <mergeCell ref="B747:D747"/>
    <mergeCell ref="E747:G747"/>
    <mergeCell ref="H747:J747"/>
    <mergeCell ref="K747:M747"/>
    <mergeCell ref="N747:P747"/>
    <mergeCell ref="Q747:S747"/>
    <mergeCell ref="T747:V747"/>
    <mergeCell ref="W747:Y747"/>
    <mergeCell ref="T745:V745"/>
    <mergeCell ref="W745:Y745"/>
    <mergeCell ref="Z745:AB745"/>
    <mergeCell ref="B746:D746"/>
    <mergeCell ref="E746:G746"/>
    <mergeCell ref="H746:J746"/>
    <mergeCell ref="K746:M746"/>
    <mergeCell ref="N746:P746"/>
    <mergeCell ref="Q746:S746"/>
    <mergeCell ref="T746:V746"/>
    <mergeCell ref="B745:D745"/>
    <mergeCell ref="E745:G745"/>
    <mergeCell ref="H745:J745"/>
    <mergeCell ref="K745:M745"/>
    <mergeCell ref="N745:P745"/>
    <mergeCell ref="Q745:S745"/>
    <mergeCell ref="Z743:AB743"/>
    <mergeCell ref="B744:D744"/>
    <mergeCell ref="E744:G744"/>
    <mergeCell ref="H744:J744"/>
    <mergeCell ref="K744:M744"/>
    <mergeCell ref="N744:P744"/>
    <mergeCell ref="Q744:S744"/>
    <mergeCell ref="T744:V744"/>
    <mergeCell ref="W744:Y744"/>
    <mergeCell ref="Z744:AB744"/>
    <mergeCell ref="W742:Y742"/>
    <mergeCell ref="Z742:AB742"/>
    <mergeCell ref="B743:D743"/>
    <mergeCell ref="E743:G743"/>
    <mergeCell ref="H743:J743"/>
    <mergeCell ref="K743:M743"/>
    <mergeCell ref="N743:P743"/>
    <mergeCell ref="Q743:S743"/>
    <mergeCell ref="T743:V743"/>
    <mergeCell ref="W743:Y743"/>
    <mergeCell ref="T741:V741"/>
    <mergeCell ref="W741:Y741"/>
    <mergeCell ref="Z741:AB741"/>
    <mergeCell ref="B742:D742"/>
    <mergeCell ref="E742:G742"/>
    <mergeCell ref="H742:J742"/>
    <mergeCell ref="K742:M742"/>
    <mergeCell ref="N742:P742"/>
    <mergeCell ref="Q742:S742"/>
    <mergeCell ref="T742:V742"/>
    <mergeCell ref="B741:D741"/>
    <mergeCell ref="E741:G741"/>
    <mergeCell ref="H741:J741"/>
    <mergeCell ref="K741:M741"/>
    <mergeCell ref="N741:P741"/>
    <mergeCell ref="Q741:S741"/>
    <mergeCell ref="Z739:AB739"/>
    <mergeCell ref="B740:D740"/>
    <mergeCell ref="E740:G740"/>
    <mergeCell ref="H740:J740"/>
    <mergeCell ref="K740:M740"/>
    <mergeCell ref="N740:P740"/>
    <mergeCell ref="Q740:S740"/>
    <mergeCell ref="T740:V740"/>
    <mergeCell ref="W740:Y740"/>
    <mergeCell ref="Z740:AB740"/>
    <mergeCell ref="W738:Y738"/>
    <mergeCell ref="Z738:AB738"/>
    <mergeCell ref="B739:D739"/>
    <mergeCell ref="E739:G739"/>
    <mergeCell ref="H739:J739"/>
    <mergeCell ref="K739:M739"/>
    <mergeCell ref="N739:P739"/>
    <mergeCell ref="Q739:S739"/>
    <mergeCell ref="T739:V739"/>
    <mergeCell ref="W739:Y739"/>
    <mergeCell ref="T737:V737"/>
    <mergeCell ref="W737:Y737"/>
    <mergeCell ref="Z737:AB737"/>
    <mergeCell ref="B738:D738"/>
    <mergeCell ref="E738:G738"/>
    <mergeCell ref="H738:J738"/>
    <mergeCell ref="K738:M738"/>
    <mergeCell ref="N738:P738"/>
    <mergeCell ref="Q738:S738"/>
    <mergeCell ref="T738:V738"/>
    <mergeCell ref="B737:D737"/>
    <mergeCell ref="E737:G737"/>
    <mergeCell ref="H737:J737"/>
    <mergeCell ref="K737:M737"/>
    <mergeCell ref="N737:P737"/>
    <mergeCell ref="Q737:S737"/>
    <mergeCell ref="Z734:AB734"/>
    <mergeCell ref="B736:C736"/>
    <mergeCell ref="E736:F736"/>
    <mergeCell ref="H736:I736"/>
    <mergeCell ref="K736:L736"/>
    <mergeCell ref="N736:O736"/>
    <mergeCell ref="Q736:R736"/>
    <mergeCell ref="T736:U736"/>
    <mergeCell ref="W736:X736"/>
    <mergeCell ref="Z736:AA736"/>
    <mergeCell ref="W733:Y733"/>
    <mergeCell ref="Z733:AB733"/>
    <mergeCell ref="B734:D734"/>
    <mergeCell ref="E734:G734"/>
    <mergeCell ref="H734:J734"/>
    <mergeCell ref="K734:M734"/>
    <mergeCell ref="N734:P734"/>
    <mergeCell ref="Q734:S734"/>
    <mergeCell ref="T734:V734"/>
    <mergeCell ref="W734:Y734"/>
    <mergeCell ref="T732:U732"/>
    <mergeCell ref="W732:X732"/>
    <mergeCell ref="Z732:AA732"/>
    <mergeCell ref="B733:D733"/>
    <mergeCell ref="E733:G733"/>
    <mergeCell ref="H733:J733"/>
    <mergeCell ref="K733:M733"/>
    <mergeCell ref="N733:P733"/>
    <mergeCell ref="Q733:S733"/>
    <mergeCell ref="T733:V733"/>
    <mergeCell ref="B732:C732"/>
    <mergeCell ref="E732:F732"/>
    <mergeCell ref="H732:I732"/>
    <mergeCell ref="K732:L732"/>
    <mergeCell ref="N732:O732"/>
    <mergeCell ref="Q732:R732"/>
    <mergeCell ref="W729:Y729"/>
    <mergeCell ref="Z729:AB729"/>
    <mergeCell ref="B730:D730"/>
    <mergeCell ref="E730:G730"/>
    <mergeCell ref="H730:J730"/>
    <mergeCell ref="K730:M730"/>
    <mergeCell ref="N730:P730"/>
    <mergeCell ref="Q730:S730"/>
    <mergeCell ref="T730:V730"/>
    <mergeCell ref="T728:V728"/>
    <mergeCell ref="W728:Y728"/>
    <mergeCell ref="Z728:AB728"/>
    <mergeCell ref="B729:D729"/>
    <mergeCell ref="E729:G729"/>
    <mergeCell ref="H729:J729"/>
    <mergeCell ref="K729:M729"/>
    <mergeCell ref="N729:P729"/>
    <mergeCell ref="Q729:S729"/>
    <mergeCell ref="T729:V729"/>
    <mergeCell ref="B728:D728"/>
    <mergeCell ref="E728:G728"/>
    <mergeCell ref="H728:J728"/>
    <mergeCell ref="K728:M728"/>
    <mergeCell ref="N728:P728"/>
    <mergeCell ref="Q728:S728"/>
    <mergeCell ref="Z726:AB726"/>
    <mergeCell ref="B727:D727"/>
    <mergeCell ref="E727:G727"/>
    <mergeCell ref="H727:J727"/>
    <mergeCell ref="K727:M727"/>
    <mergeCell ref="N727:P727"/>
    <mergeCell ref="Q727:S727"/>
    <mergeCell ref="T727:V727"/>
    <mergeCell ref="W727:Y727"/>
    <mergeCell ref="Z727:AB727"/>
    <mergeCell ref="W725:Y725"/>
    <mergeCell ref="Z725:AB725"/>
    <mergeCell ref="B726:D726"/>
    <mergeCell ref="E726:G726"/>
    <mergeCell ref="H726:J726"/>
    <mergeCell ref="K726:M726"/>
    <mergeCell ref="N726:P726"/>
    <mergeCell ref="Q726:S726"/>
    <mergeCell ref="T726:V726"/>
    <mergeCell ref="W726:Y726"/>
    <mergeCell ref="T724:V724"/>
    <mergeCell ref="W724:Y724"/>
    <mergeCell ref="Z724:AB724"/>
    <mergeCell ref="B725:D725"/>
    <mergeCell ref="E725:G725"/>
    <mergeCell ref="H725:J725"/>
    <mergeCell ref="K725:M725"/>
    <mergeCell ref="N725:P725"/>
    <mergeCell ref="Q725:S725"/>
    <mergeCell ref="T725:V725"/>
    <mergeCell ref="B724:D724"/>
    <mergeCell ref="E724:G724"/>
    <mergeCell ref="H724:J724"/>
    <mergeCell ref="K724:M724"/>
    <mergeCell ref="N724:P724"/>
    <mergeCell ref="Q724:S724"/>
    <mergeCell ref="Z722:AB722"/>
    <mergeCell ref="B723:D723"/>
    <mergeCell ref="E723:G723"/>
    <mergeCell ref="H723:J723"/>
    <mergeCell ref="K723:M723"/>
    <mergeCell ref="N723:P723"/>
    <mergeCell ref="Q723:S723"/>
    <mergeCell ref="T723:V723"/>
    <mergeCell ref="W723:Y723"/>
    <mergeCell ref="Z723:AB723"/>
    <mergeCell ref="W721:Y721"/>
    <mergeCell ref="Z721:AB721"/>
    <mergeCell ref="B722:D722"/>
    <mergeCell ref="E722:G722"/>
    <mergeCell ref="H722:J722"/>
    <mergeCell ref="K722:M722"/>
    <mergeCell ref="N722:P722"/>
    <mergeCell ref="Q722:S722"/>
    <mergeCell ref="T722:V722"/>
    <mergeCell ref="W722:Y722"/>
    <mergeCell ref="T720:V720"/>
    <mergeCell ref="W720:Y720"/>
    <mergeCell ref="Z720:AB720"/>
    <mergeCell ref="B721:D721"/>
    <mergeCell ref="E721:G721"/>
    <mergeCell ref="H721:J721"/>
    <mergeCell ref="K721:M721"/>
    <mergeCell ref="N721:P721"/>
    <mergeCell ref="Q721:S721"/>
    <mergeCell ref="T721:V721"/>
    <mergeCell ref="B720:D720"/>
    <mergeCell ref="E720:G720"/>
    <mergeCell ref="H720:J720"/>
    <mergeCell ref="K720:M720"/>
    <mergeCell ref="N720:P720"/>
    <mergeCell ref="Q720:S720"/>
    <mergeCell ref="Z718:AB718"/>
    <mergeCell ref="B719:D719"/>
    <mergeCell ref="E719:G719"/>
    <mergeCell ref="H719:J719"/>
    <mergeCell ref="K719:M719"/>
    <mergeCell ref="N719:P719"/>
    <mergeCell ref="Q719:S719"/>
    <mergeCell ref="T719:V719"/>
    <mergeCell ref="W719:Y719"/>
    <mergeCell ref="Z719:AB719"/>
    <mergeCell ref="W717:Y717"/>
    <mergeCell ref="Z717:AB717"/>
    <mergeCell ref="B718:D718"/>
    <mergeCell ref="E718:G718"/>
    <mergeCell ref="H718:J718"/>
    <mergeCell ref="K718:M718"/>
    <mergeCell ref="N718:P718"/>
    <mergeCell ref="Q718:S718"/>
    <mergeCell ref="T718:V718"/>
    <mergeCell ref="W718:Y718"/>
    <mergeCell ref="T716:V716"/>
    <mergeCell ref="W716:Y716"/>
    <mergeCell ref="Z716:AB716"/>
    <mergeCell ref="B717:D717"/>
    <mergeCell ref="E717:G717"/>
    <mergeCell ref="H717:J717"/>
    <mergeCell ref="K717:M717"/>
    <mergeCell ref="N717:P717"/>
    <mergeCell ref="Q717:S717"/>
    <mergeCell ref="T717:V717"/>
    <mergeCell ref="B716:D716"/>
    <mergeCell ref="E716:G716"/>
    <mergeCell ref="H716:J716"/>
    <mergeCell ref="K716:M716"/>
    <mergeCell ref="N716:P716"/>
    <mergeCell ref="Q716:S716"/>
    <mergeCell ref="Z714:AB714"/>
    <mergeCell ref="B715:D715"/>
    <mergeCell ref="E715:G715"/>
    <mergeCell ref="H715:J715"/>
    <mergeCell ref="K715:M715"/>
    <mergeCell ref="N715:P715"/>
    <mergeCell ref="Q715:S715"/>
    <mergeCell ref="T715:V715"/>
    <mergeCell ref="W715:Y715"/>
    <mergeCell ref="Z715:AB715"/>
    <mergeCell ref="W713:Y713"/>
    <mergeCell ref="Z713:AB713"/>
    <mergeCell ref="B714:D714"/>
    <mergeCell ref="E714:G714"/>
    <mergeCell ref="H714:J714"/>
    <mergeCell ref="K714:M714"/>
    <mergeCell ref="N714:P714"/>
    <mergeCell ref="Q714:S714"/>
    <mergeCell ref="T714:V714"/>
    <mergeCell ref="W714:Y714"/>
    <mergeCell ref="T712:V712"/>
    <mergeCell ref="W712:Y712"/>
    <mergeCell ref="Z712:AB712"/>
    <mergeCell ref="B713:D713"/>
    <mergeCell ref="E713:G713"/>
    <mergeCell ref="H713:J713"/>
    <mergeCell ref="K713:M713"/>
    <mergeCell ref="N713:P713"/>
    <mergeCell ref="Q713:S713"/>
    <mergeCell ref="T713:V713"/>
    <mergeCell ref="B712:D712"/>
    <mergeCell ref="E712:G712"/>
    <mergeCell ref="H712:J712"/>
    <mergeCell ref="K712:M712"/>
    <mergeCell ref="N712:P712"/>
    <mergeCell ref="Q712:S712"/>
    <mergeCell ref="Z710:AA710"/>
    <mergeCell ref="B711:D711"/>
    <mergeCell ref="E711:G711"/>
    <mergeCell ref="H711:J711"/>
    <mergeCell ref="K711:M711"/>
    <mergeCell ref="N711:P711"/>
    <mergeCell ref="Q711:S711"/>
    <mergeCell ref="T711:V711"/>
    <mergeCell ref="W711:Y711"/>
    <mergeCell ref="Z711:AB711"/>
    <mergeCell ref="W708:Y708"/>
    <mergeCell ref="Z708:AB708"/>
    <mergeCell ref="B710:C710"/>
    <mergeCell ref="E710:F710"/>
    <mergeCell ref="H710:I710"/>
    <mergeCell ref="K710:L710"/>
    <mergeCell ref="N710:O710"/>
    <mergeCell ref="Q710:R710"/>
    <mergeCell ref="T710:U710"/>
    <mergeCell ref="W710:X710"/>
    <mergeCell ref="T707:V707"/>
    <mergeCell ref="W707:Y707"/>
    <mergeCell ref="Z707:AB707"/>
    <mergeCell ref="B708:D708"/>
    <mergeCell ref="E708:G708"/>
    <mergeCell ref="H708:J708"/>
    <mergeCell ref="K708:M708"/>
    <mergeCell ref="N708:P708"/>
    <mergeCell ref="Q708:S708"/>
    <mergeCell ref="T708:V708"/>
    <mergeCell ref="B707:D707"/>
    <mergeCell ref="E707:G707"/>
    <mergeCell ref="H707:J707"/>
    <mergeCell ref="K707:M707"/>
    <mergeCell ref="N707:P707"/>
    <mergeCell ref="Q707:S707"/>
    <mergeCell ref="Z705:AB705"/>
    <mergeCell ref="B706:D706"/>
    <mergeCell ref="E706:G706"/>
    <mergeCell ref="H706:J706"/>
    <mergeCell ref="K706:M706"/>
    <mergeCell ref="N706:P706"/>
    <mergeCell ref="Q706:S706"/>
    <mergeCell ref="T706:V706"/>
    <mergeCell ref="W706:Y706"/>
    <mergeCell ref="Z706:AB706"/>
    <mergeCell ref="W704:Y704"/>
    <mergeCell ref="Z704:AB704"/>
    <mergeCell ref="B705:D705"/>
    <mergeCell ref="E705:G705"/>
    <mergeCell ref="H705:J705"/>
    <mergeCell ref="K705:M705"/>
    <mergeCell ref="N705:P705"/>
    <mergeCell ref="Q705:S705"/>
    <mergeCell ref="T705:V705"/>
    <mergeCell ref="W705:Y705"/>
    <mergeCell ref="T703:V703"/>
    <mergeCell ref="W703:Y703"/>
    <mergeCell ref="Z703:AB703"/>
    <mergeCell ref="B704:D704"/>
    <mergeCell ref="E704:G704"/>
    <mergeCell ref="H704:J704"/>
    <mergeCell ref="K704:M704"/>
    <mergeCell ref="N704:P704"/>
    <mergeCell ref="Q704:S704"/>
    <mergeCell ref="T704:V704"/>
    <mergeCell ref="B703:D703"/>
    <mergeCell ref="E703:G703"/>
    <mergeCell ref="H703:J703"/>
    <mergeCell ref="K703:M703"/>
    <mergeCell ref="N703:P703"/>
    <mergeCell ref="Q703:S703"/>
    <mergeCell ref="Z701:AB701"/>
    <mergeCell ref="B702:D702"/>
    <mergeCell ref="E702:G702"/>
    <mergeCell ref="H702:J702"/>
    <mergeCell ref="K702:M702"/>
    <mergeCell ref="N702:P702"/>
    <mergeCell ref="Q702:S702"/>
    <mergeCell ref="T702:V702"/>
    <mergeCell ref="W702:Y702"/>
    <mergeCell ref="Z702:AB702"/>
    <mergeCell ref="W700:Y700"/>
    <mergeCell ref="Z700:AB700"/>
    <mergeCell ref="B701:D701"/>
    <mergeCell ref="E701:G701"/>
    <mergeCell ref="H701:J701"/>
    <mergeCell ref="K701:M701"/>
    <mergeCell ref="N701:P701"/>
    <mergeCell ref="Q701:S701"/>
    <mergeCell ref="T701:V701"/>
    <mergeCell ref="W701:Y701"/>
    <mergeCell ref="T699:V699"/>
    <mergeCell ref="W699:Y699"/>
    <mergeCell ref="Z699:AB699"/>
    <mergeCell ref="B700:D700"/>
    <mergeCell ref="E700:G700"/>
    <mergeCell ref="H700:J700"/>
    <mergeCell ref="K700:M700"/>
    <mergeCell ref="N700:P700"/>
    <mergeCell ref="Q700:S700"/>
    <mergeCell ref="T700:V700"/>
    <mergeCell ref="B699:D699"/>
    <mergeCell ref="E699:G699"/>
    <mergeCell ref="H699:J699"/>
    <mergeCell ref="K699:M699"/>
    <mergeCell ref="N699:P699"/>
    <mergeCell ref="Q699:S699"/>
    <mergeCell ref="Z697:AB697"/>
    <mergeCell ref="B698:D698"/>
    <mergeCell ref="E698:G698"/>
    <mergeCell ref="H698:J698"/>
    <mergeCell ref="K698:M698"/>
    <mergeCell ref="N698:P698"/>
    <mergeCell ref="Q698:S698"/>
    <mergeCell ref="T698:V698"/>
    <mergeCell ref="W698:Y698"/>
    <mergeCell ref="Z698:AB698"/>
    <mergeCell ref="W696:Y696"/>
    <mergeCell ref="Z696:AB696"/>
    <mergeCell ref="B697:D697"/>
    <mergeCell ref="E697:G697"/>
    <mergeCell ref="H697:J697"/>
    <mergeCell ref="K697:M697"/>
    <mergeCell ref="N697:P697"/>
    <mergeCell ref="Q697:S697"/>
    <mergeCell ref="T697:V697"/>
    <mergeCell ref="W697:Y697"/>
    <mergeCell ref="T695:V695"/>
    <mergeCell ref="W695:Y695"/>
    <mergeCell ref="Z695:AB695"/>
    <mergeCell ref="B696:D696"/>
    <mergeCell ref="E696:G696"/>
    <mergeCell ref="H696:J696"/>
    <mergeCell ref="K696:M696"/>
    <mergeCell ref="N696:P696"/>
    <mergeCell ref="Q696:S696"/>
    <mergeCell ref="T696:V696"/>
    <mergeCell ref="B695:D695"/>
    <mergeCell ref="E695:G695"/>
    <mergeCell ref="H695:J695"/>
    <mergeCell ref="K695:M695"/>
    <mergeCell ref="N695:P695"/>
    <mergeCell ref="Q695:S695"/>
    <mergeCell ref="Z693:AB693"/>
    <mergeCell ref="B694:D694"/>
    <mergeCell ref="E694:G694"/>
    <mergeCell ref="H694:J694"/>
    <mergeCell ref="K694:M694"/>
    <mergeCell ref="N694:P694"/>
    <mergeCell ref="Q694:S694"/>
    <mergeCell ref="T694:V694"/>
    <mergeCell ref="W694:Y694"/>
    <mergeCell ref="Z694:AB694"/>
    <mergeCell ref="W692:X692"/>
    <mergeCell ref="Z692:AA692"/>
    <mergeCell ref="B693:D693"/>
    <mergeCell ref="E693:G693"/>
    <mergeCell ref="H693:J693"/>
    <mergeCell ref="K693:M693"/>
    <mergeCell ref="N693:P693"/>
    <mergeCell ref="Q693:S693"/>
    <mergeCell ref="T693:V693"/>
    <mergeCell ref="W693:Y693"/>
    <mergeCell ref="T690:V690"/>
    <mergeCell ref="B692:C692"/>
    <mergeCell ref="E692:F692"/>
    <mergeCell ref="H692:I692"/>
    <mergeCell ref="K692:L692"/>
    <mergeCell ref="N692:O692"/>
    <mergeCell ref="Q692:R692"/>
    <mergeCell ref="T692:U692"/>
    <mergeCell ref="B690:D690"/>
    <mergeCell ref="E690:G690"/>
    <mergeCell ref="H690:J690"/>
    <mergeCell ref="K690:M690"/>
    <mergeCell ref="N690:P690"/>
    <mergeCell ref="Q690:S690"/>
    <mergeCell ref="Z688:AB688"/>
    <mergeCell ref="B689:D689"/>
    <mergeCell ref="E689:G689"/>
    <mergeCell ref="H689:J689"/>
    <mergeCell ref="K689:M689"/>
    <mergeCell ref="N689:P689"/>
    <mergeCell ref="Q689:S689"/>
    <mergeCell ref="T689:V689"/>
    <mergeCell ref="W689:Y689"/>
    <mergeCell ref="Z689:AB689"/>
    <mergeCell ref="W687:Y687"/>
    <mergeCell ref="Z687:AB687"/>
    <mergeCell ref="B688:D688"/>
    <mergeCell ref="E688:G688"/>
    <mergeCell ref="H688:J688"/>
    <mergeCell ref="K688:M688"/>
    <mergeCell ref="N688:P688"/>
    <mergeCell ref="Q688:S688"/>
    <mergeCell ref="T688:V688"/>
    <mergeCell ref="W688:Y688"/>
    <mergeCell ref="T686:V686"/>
    <mergeCell ref="W686:Y686"/>
    <mergeCell ref="Z686:AB686"/>
    <mergeCell ref="B687:D687"/>
    <mergeCell ref="E687:G687"/>
    <mergeCell ref="H687:J687"/>
    <mergeCell ref="K687:M687"/>
    <mergeCell ref="N687:P687"/>
    <mergeCell ref="Q687:S687"/>
    <mergeCell ref="T687:V687"/>
    <mergeCell ref="B686:D686"/>
    <mergeCell ref="E686:G686"/>
    <mergeCell ref="H686:J686"/>
    <mergeCell ref="K686:M686"/>
    <mergeCell ref="N686:P686"/>
    <mergeCell ref="Q686:S686"/>
    <mergeCell ref="Z684:AB684"/>
    <mergeCell ref="B685:D685"/>
    <mergeCell ref="E685:G685"/>
    <mergeCell ref="H685:J685"/>
    <mergeCell ref="K685:M685"/>
    <mergeCell ref="N685:P685"/>
    <mergeCell ref="Q685:S685"/>
    <mergeCell ref="T685:V685"/>
    <mergeCell ref="W685:Y685"/>
    <mergeCell ref="Z685:AB685"/>
    <mergeCell ref="W683:Y683"/>
    <mergeCell ref="Z683:AB683"/>
    <mergeCell ref="B684:D684"/>
    <mergeCell ref="E684:G684"/>
    <mergeCell ref="H684:J684"/>
    <mergeCell ref="K684:M684"/>
    <mergeCell ref="N684:P684"/>
    <mergeCell ref="Q684:S684"/>
    <mergeCell ref="T684:V684"/>
    <mergeCell ref="W684:Y684"/>
    <mergeCell ref="T682:V682"/>
    <mergeCell ref="W682:Y682"/>
    <mergeCell ref="Z682:AB682"/>
    <mergeCell ref="B683:D683"/>
    <mergeCell ref="E683:G683"/>
    <mergeCell ref="H683:J683"/>
    <mergeCell ref="K683:M683"/>
    <mergeCell ref="N683:P683"/>
    <mergeCell ref="Q683:S683"/>
    <mergeCell ref="T683:V683"/>
    <mergeCell ref="B682:D682"/>
    <mergeCell ref="E682:G682"/>
    <mergeCell ref="H682:J682"/>
    <mergeCell ref="K682:M682"/>
    <mergeCell ref="N682:P682"/>
    <mergeCell ref="Q682:S682"/>
    <mergeCell ref="Z680:AB680"/>
    <mergeCell ref="B681:D681"/>
    <mergeCell ref="E681:G681"/>
    <mergeCell ref="H681:J681"/>
    <mergeCell ref="K681:M681"/>
    <mergeCell ref="N681:P681"/>
    <mergeCell ref="Q681:S681"/>
    <mergeCell ref="T681:V681"/>
    <mergeCell ref="W681:Y681"/>
    <mergeCell ref="Z681:AB681"/>
    <mergeCell ref="W679:Y679"/>
    <mergeCell ref="Z679:AB679"/>
    <mergeCell ref="B680:D680"/>
    <mergeCell ref="E680:G680"/>
    <mergeCell ref="H680:J680"/>
    <mergeCell ref="K680:M680"/>
    <mergeCell ref="N680:P680"/>
    <mergeCell ref="Q680:S680"/>
    <mergeCell ref="T680:V680"/>
    <mergeCell ref="W680:Y680"/>
    <mergeCell ref="T678:V678"/>
    <mergeCell ref="W678:Y678"/>
    <mergeCell ref="Z678:AB678"/>
    <mergeCell ref="B679:D679"/>
    <mergeCell ref="E679:G679"/>
    <mergeCell ref="H679:J679"/>
    <mergeCell ref="K679:M679"/>
    <mergeCell ref="N679:P679"/>
    <mergeCell ref="Q679:S679"/>
    <mergeCell ref="T679:V679"/>
    <mergeCell ref="B678:D678"/>
    <mergeCell ref="E678:G678"/>
    <mergeCell ref="H678:J678"/>
    <mergeCell ref="K678:M678"/>
    <mergeCell ref="N678:P678"/>
    <mergeCell ref="Q678:S678"/>
    <mergeCell ref="Z676:AB676"/>
    <mergeCell ref="B677:D677"/>
    <mergeCell ref="E677:G677"/>
    <mergeCell ref="H677:J677"/>
    <mergeCell ref="K677:M677"/>
    <mergeCell ref="N677:P677"/>
    <mergeCell ref="Q677:S677"/>
    <mergeCell ref="T677:V677"/>
    <mergeCell ref="W677:Y677"/>
    <mergeCell ref="Z677:AB677"/>
    <mergeCell ref="W675:Y675"/>
    <mergeCell ref="Z675:AB675"/>
    <mergeCell ref="B676:D676"/>
    <mergeCell ref="E676:G676"/>
    <mergeCell ref="H676:J676"/>
    <mergeCell ref="K676:M676"/>
    <mergeCell ref="N676:P676"/>
    <mergeCell ref="Q676:S676"/>
    <mergeCell ref="T676:V676"/>
    <mergeCell ref="W676:Y676"/>
    <mergeCell ref="T674:V674"/>
    <mergeCell ref="W674:Y674"/>
    <mergeCell ref="Z674:AB674"/>
    <mergeCell ref="B675:D675"/>
    <mergeCell ref="E675:G675"/>
    <mergeCell ref="H675:J675"/>
    <mergeCell ref="K675:M675"/>
    <mergeCell ref="N675:P675"/>
    <mergeCell ref="Q675:S675"/>
    <mergeCell ref="T675:V675"/>
    <mergeCell ref="B674:D674"/>
    <mergeCell ref="E674:G674"/>
    <mergeCell ref="H674:J674"/>
    <mergeCell ref="K674:M674"/>
    <mergeCell ref="N674:P674"/>
    <mergeCell ref="Q674:S674"/>
    <mergeCell ref="Z672:AB672"/>
    <mergeCell ref="B673:D673"/>
    <mergeCell ref="E673:G673"/>
    <mergeCell ref="H673:J673"/>
    <mergeCell ref="K673:M673"/>
    <mergeCell ref="N673:P673"/>
    <mergeCell ref="Q673:S673"/>
    <mergeCell ref="T673:V673"/>
    <mergeCell ref="W673:Y673"/>
    <mergeCell ref="Z673:AB673"/>
    <mergeCell ref="W671:Y671"/>
    <mergeCell ref="Z671:AB671"/>
    <mergeCell ref="B672:D672"/>
    <mergeCell ref="E672:G672"/>
    <mergeCell ref="H672:J672"/>
    <mergeCell ref="K672:M672"/>
    <mergeCell ref="N672:P672"/>
    <mergeCell ref="Q672:S672"/>
    <mergeCell ref="T672:V672"/>
    <mergeCell ref="W672:Y672"/>
    <mergeCell ref="T670:U670"/>
    <mergeCell ref="W670:X670"/>
    <mergeCell ref="Z670:AA670"/>
    <mergeCell ref="B671:D671"/>
    <mergeCell ref="E671:G671"/>
    <mergeCell ref="H671:J671"/>
    <mergeCell ref="K671:M671"/>
    <mergeCell ref="N671:P671"/>
    <mergeCell ref="Q671:S671"/>
    <mergeCell ref="T671:V671"/>
    <mergeCell ref="B670:C670"/>
    <mergeCell ref="E670:F670"/>
    <mergeCell ref="H670:I670"/>
    <mergeCell ref="K670:L670"/>
    <mergeCell ref="N670:O670"/>
    <mergeCell ref="Q670:R670"/>
    <mergeCell ref="T667:V667"/>
    <mergeCell ref="W667:Y667"/>
    <mergeCell ref="Z667:AB667"/>
    <mergeCell ref="B668:D668"/>
    <mergeCell ref="E668:G668"/>
    <mergeCell ref="H668:J668"/>
    <mergeCell ref="K668:M668"/>
    <mergeCell ref="N668:P668"/>
    <mergeCell ref="Q668:S668"/>
    <mergeCell ref="T668:V668"/>
    <mergeCell ref="B667:D667"/>
    <mergeCell ref="E667:G667"/>
    <mergeCell ref="H667:J667"/>
    <mergeCell ref="K667:M667"/>
    <mergeCell ref="N667:P667"/>
    <mergeCell ref="Q667:S667"/>
    <mergeCell ref="Z665:AB665"/>
    <mergeCell ref="B666:D666"/>
    <mergeCell ref="E666:G666"/>
    <mergeCell ref="H666:J666"/>
    <mergeCell ref="K666:M666"/>
    <mergeCell ref="N666:P666"/>
    <mergeCell ref="Q666:S666"/>
    <mergeCell ref="T666:V666"/>
    <mergeCell ref="W666:Y666"/>
    <mergeCell ref="Z666:AB666"/>
    <mergeCell ref="W664:Y664"/>
    <mergeCell ref="Z664:AB664"/>
    <mergeCell ref="B665:D665"/>
    <mergeCell ref="E665:G665"/>
    <mergeCell ref="H665:J665"/>
    <mergeCell ref="K665:M665"/>
    <mergeCell ref="N665:P665"/>
    <mergeCell ref="Q665:S665"/>
    <mergeCell ref="T665:V665"/>
    <mergeCell ref="W665:Y665"/>
    <mergeCell ref="T663:V663"/>
    <mergeCell ref="W663:Y663"/>
    <mergeCell ref="Z663:AB663"/>
    <mergeCell ref="B664:D664"/>
    <mergeCell ref="E664:G664"/>
    <mergeCell ref="H664:J664"/>
    <mergeCell ref="K664:M664"/>
    <mergeCell ref="N664:P664"/>
    <mergeCell ref="Q664:S664"/>
    <mergeCell ref="T664:V664"/>
    <mergeCell ref="B663:D663"/>
    <mergeCell ref="E663:G663"/>
    <mergeCell ref="H663:J663"/>
    <mergeCell ref="K663:M663"/>
    <mergeCell ref="N663:P663"/>
    <mergeCell ref="Q663:S663"/>
    <mergeCell ref="Z661:AB661"/>
    <mergeCell ref="B662:D662"/>
    <mergeCell ref="E662:G662"/>
    <mergeCell ref="H662:J662"/>
    <mergeCell ref="K662:M662"/>
    <mergeCell ref="N662:P662"/>
    <mergeCell ref="Q662:S662"/>
    <mergeCell ref="T662:V662"/>
    <mergeCell ref="W662:Y662"/>
    <mergeCell ref="Z662:AB662"/>
    <mergeCell ref="W660:Y660"/>
    <mergeCell ref="Z660:AB660"/>
    <mergeCell ref="B661:D661"/>
    <mergeCell ref="E661:G661"/>
    <mergeCell ref="H661:J661"/>
    <mergeCell ref="K661:M661"/>
    <mergeCell ref="N661:P661"/>
    <mergeCell ref="Q661:S661"/>
    <mergeCell ref="T661:V661"/>
    <mergeCell ref="W661:Y661"/>
    <mergeCell ref="T659:V659"/>
    <mergeCell ref="W659:Y659"/>
    <mergeCell ref="Z659:AB659"/>
    <mergeCell ref="B660:D660"/>
    <mergeCell ref="E660:G660"/>
    <mergeCell ref="H660:J660"/>
    <mergeCell ref="K660:M660"/>
    <mergeCell ref="N660:P660"/>
    <mergeCell ref="Q660:S660"/>
    <mergeCell ref="T660:V660"/>
    <mergeCell ref="B659:D659"/>
    <mergeCell ref="E659:G659"/>
    <mergeCell ref="H659:J659"/>
    <mergeCell ref="K659:M659"/>
    <mergeCell ref="N659:P659"/>
    <mergeCell ref="Q659:S659"/>
    <mergeCell ref="Z657:AB657"/>
    <mergeCell ref="B658:D658"/>
    <mergeCell ref="E658:G658"/>
    <mergeCell ref="H658:J658"/>
    <mergeCell ref="K658:M658"/>
    <mergeCell ref="N658:P658"/>
    <mergeCell ref="Q658:S658"/>
    <mergeCell ref="T658:V658"/>
    <mergeCell ref="W658:Y658"/>
    <mergeCell ref="Z658:AB658"/>
    <mergeCell ref="W656:Y656"/>
    <mergeCell ref="Z656:AB656"/>
    <mergeCell ref="B657:D657"/>
    <mergeCell ref="E657:G657"/>
    <mergeCell ref="H657:J657"/>
    <mergeCell ref="K657:M657"/>
    <mergeCell ref="N657:P657"/>
    <mergeCell ref="Q657:S657"/>
    <mergeCell ref="T657:V657"/>
    <mergeCell ref="W657:Y657"/>
    <mergeCell ref="T655:V655"/>
    <mergeCell ref="W655:Y655"/>
    <mergeCell ref="Z655:AB655"/>
    <mergeCell ref="B656:D656"/>
    <mergeCell ref="E656:G656"/>
    <mergeCell ref="H656:J656"/>
    <mergeCell ref="K656:M656"/>
    <mergeCell ref="N656:P656"/>
    <mergeCell ref="Q656:S656"/>
    <mergeCell ref="T656:V656"/>
    <mergeCell ref="B655:D655"/>
    <mergeCell ref="E655:G655"/>
    <mergeCell ref="H655:J655"/>
    <mergeCell ref="K655:M655"/>
    <mergeCell ref="N655:P655"/>
    <mergeCell ref="Q655:S655"/>
    <mergeCell ref="Z653:AB653"/>
    <mergeCell ref="B654:D654"/>
    <mergeCell ref="E654:G654"/>
    <mergeCell ref="H654:J654"/>
    <mergeCell ref="K654:M654"/>
    <mergeCell ref="N654:P654"/>
    <mergeCell ref="Q654:S654"/>
    <mergeCell ref="T654:V654"/>
    <mergeCell ref="W654:Y654"/>
    <mergeCell ref="Z654:AB654"/>
    <mergeCell ref="W652:Y652"/>
    <mergeCell ref="Z652:AB652"/>
    <mergeCell ref="B653:D653"/>
    <mergeCell ref="E653:G653"/>
    <mergeCell ref="H653:J653"/>
    <mergeCell ref="K653:M653"/>
    <mergeCell ref="N653:P653"/>
    <mergeCell ref="Q653:S653"/>
    <mergeCell ref="T653:V653"/>
    <mergeCell ref="W653:Y653"/>
    <mergeCell ref="T651:V651"/>
    <mergeCell ref="W651:Y651"/>
    <mergeCell ref="Z651:AB651"/>
    <mergeCell ref="B652:D652"/>
    <mergeCell ref="E652:G652"/>
    <mergeCell ref="H652:J652"/>
    <mergeCell ref="K652:M652"/>
    <mergeCell ref="N652:P652"/>
    <mergeCell ref="Q652:S652"/>
    <mergeCell ref="T652:V652"/>
    <mergeCell ref="B651:D651"/>
    <mergeCell ref="E651:G651"/>
    <mergeCell ref="H651:J651"/>
    <mergeCell ref="K651:M651"/>
    <mergeCell ref="N651:P651"/>
    <mergeCell ref="Q651:S651"/>
    <mergeCell ref="Z649:AB649"/>
    <mergeCell ref="B650:D650"/>
    <mergeCell ref="E650:G650"/>
    <mergeCell ref="H650:J650"/>
    <mergeCell ref="K650:M650"/>
    <mergeCell ref="N650:P650"/>
    <mergeCell ref="Q650:S650"/>
    <mergeCell ref="T650:V650"/>
    <mergeCell ref="W650:Y650"/>
    <mergeCell ref="Z650:AB650"/>
    <mergeCell ref="W648:X648"/>
    <mergeCell ref="Z648:AA648"/>
    <mergeCell ref="B649:D649"/>
    <mergeCell ref="E649:G649"/>
    <mergeCell ref="H649:J649"/>
    <mergeCell ref="K649:M649"/>
    <mergeCell ref="N649:P649"/>
    <mergeCell ref="Q649:S649"/>
    <mergeCell ref="T649:V649"/>
    <mergeCell ref="W649:Y649"/>
    <mergeCell ref="T646:V646"/>
    <mergeCell ref="B648:C648"/>
    <mergeCell ref="E648:F648"/>
    <mergeCell ref="H648:I648"/>
    <mergeCell ref="K648:L648"/>
    <mergeCell ref="N648:O648"/>
    <mergeCell ref="Q648:R648"/>
    <mergeCell ref="T648:U648"/>
    <mergeCell ref="B646:D646"/>
    <mergeCell ref="E646:G646"/>
    <mergeCell ref="H646:J646"/>
    <mergeCell ref="K646:M646"/>
    <mergeCell ref="N646:P646"/>
    <mergeCell ref="Q646:S646"/>
    <mergeCell ref="Z644:AB644"/>
    <mergeCell ref="B645:D645"/>
    <mergeCell ref="E645:G645"/>
    <mergeCell ref="H645:J645"/>
    <mergeCell ref="K645:M645"/>
    <mergeCell ref="N645:P645"/>
    <mergeCell ref="Q645:S645"/>
    <mergeCell ref="T645:V645"/>
    <mergeCell ref="W645:Y645"/>
    <mergeCell ref="Z645:AB645"/>
    <mergeCell ref="W643:Y643"/>
    <mergeCell ref="Z643:AB643"/>
    <mergeCell ref="B644:D644"/>
    <mergeCell ref="E644:G644"/>
    <mergeCell ref="H644:J644"/>
    <mergeCell ref="K644:M644"/>
    <mergeCell ref="N644:P644"/>
    <mergeCell ref="Q644:S644"/>
    <mergeCell ref="T644:V644"/>
    <mergeCell ref="W644:Y644"/>
    <mergeCell ref="T642:V642"/>
    <mergeCell ref="W642:Y642"/>
    <mergeCell ref="Z642:AB642"/>
    <mergeCell ref="B643:D643"/>
    <mergeCell ref="E643:G643"/>
    <mergeCell ref="H643:J643"/>
    <mergeCell ref="K643:M643"/>
    <mergeCell ref="N643:P643"/>
    <mergeCell ref="Q643:S643"/>
    <mergeCell ref="T643:V643"/>
    <mergeCell ref="B642:D642"/>
    <mergeCell ref="E642:G642"/>
    <mergeCell ref="H642:J642"/>
    <mergeCell ref="K642:M642"/>
    <mergeCell ref="N642:P642"/>
    <mergeCell ref="Q642:S642"/>
    <mergeCell ref="Z640:AB640"/>
    <mergeCell ref="B641:D641"/>
    <mergeCell ref="E641:G641"/>
    <mergeCell ref="H641:J641"/>
    <mergeCell ref="K641:M641"/>
    <mergeCell ref="N641:P641"/>
    <mergeCell ref="Q641:S641"/>
    <mergeCell ref="T641:V641"/>
    <mergeCell ref="W641:Y641"/>
    <mergeCell ref="Z641:AB641"/>
    <mergeCell ref="W639:Y639"/>
    <mergeCell ref="Z639:AB639"/>
    <mergeCell ref="B640:D640"/>
    <mergeCell ref="E640:G640"/>
    <mergeCell ref="H640:J640"/>
    <mergeCell ref="K640:M640"/>
    <mergeCell ref="N640:P640"/>
    <mergeCell ref="Q640:S640"/>
    <mergeCell ref="T640:V640"/>
    <mergeCell ref="W640:Y640"/>
    <mergeCell ref="T638:V638"/>
    <mergeCell ref="W638:Y638"/>
    <mergeCell ref="Z638:AB638"/>
    <mergeCell ref="B639:D639"/>
    <mergeCell ref="E639:G639"/>
    <mergeCell ref="H639:J639"/>
    <mergeCell ref="K639:M639"/>
    <mergeCell ref="N639:P639"/>
    <mergeCell ref="Q639:S639"/>
    <mergeCell ref="T639:V639"/>
    <mergeCell ref="B638:D638"/>
    <mergeCell ref="E638:G638"/>
    <mergeCell ref="H638:J638"/>
    <mergeCell ref="K638:M638"/>
    <mergeCell ref="N638:P638"/>
    <mergeCell ref="Q638:S638"/>
    <mergeCell ref="Z636:AB636"/>
    <mergeCell ref="B637:D637"/>
    <mergeCell ref="E637:G637"/>
    <mergeCell ref="H637:J637"/>
    <mergeCell ref="K637:M637"/>
    <mergeCell ref="N637:P637"/>
    <mergeCell ref="Q637:S637"/>
    <mergeCell ref="T637:V637"/>
    <mergeCell ref="W637:Y637"/>
    <mergeCell ref="Z637:AB637"/>
    <mergeCell ref="W635:Y635"/>
    <mergeCell ref="Z635:AB635"/>
    <mergeCell ref="B636:D636"/>
    <mergeCell ref="E636:G636"/>
    <mergeCell ref="H636:J636"/>
    <mergeCell ref="K636:M636"/>
    <mergeCell ref="N636:P636"/>
    <mergeCell ref="Q636:S636"/>
    <mergeCell ref="T636:V636"/>
    <mergeCell ref="W636:Y636"/>
    <mergeCell ref="T634:V634"/>
    <mergeCell ref="W634:Y634"/>
    <mergeCell ref="Z634:AB634"/>
    <mergeCell ref="B635:D635"/>
    <mergeCell ref="E635:G635"/>
    <mergeCell ref="H635:J635"/>
    <mergeCell ref="K635:M635"/>
    <mergeCell ref="N635:P635"/>
    <mergeCell ref="Q635:S635"/>
    <mergeCell ref="T635:V635"/>
    <mergeCell ref="B634:D634"/>
    <mergeCell ref="E634:G634"/>
    <mergeCell ref="H634:J634"/>
    <mergeCell ref="K634:M634"/>
    <mergeCell ref="N634:P634"/>
    <mergeCell ref="Q634:S634"/>
    <mergeCell ref="Z632:AB632"/>
    <mergeCell ref="B633:D633"/>
    <mergeCell ref="E633:G633"/>
    <mergeCell ref="H633:J633"/>
    <mergeCell ref="K633:M633"/>
    <mergeCell ref="N633:P633"/>
    <mergeCell ref="Q633:S633"/>
    <mergeCell ref="T633:V633"/>
    <mergeCell ref="W633:Y633"/>
    <mergeCell ref="Z633:AB633"/>
    <mergeCell ref="W631:Y631"/>
    <mergeCell ref="Z631:AB631"/>
    <mergeCell ref="B632:D632"/>
    <mergeCell ref="E632:G632"/>
    <mergeCell ref="H632:J632"/>
    <mergeCell ref="K632:M632"/>
    <mergeCell ref="N632:P632"/>
    <mergeCell ref="Q632:S632"/>
    <mergeCell ref="T632:V632"/>
    <mergeCell ref="W632:Y632"/>
    <mergeCell ref="T630:V630"/>
    <mergeCell ref="W630:Y630"/>
    <mergeCell ref="Z630:AB630"/>
    <mergeCell ref="B631:D631"/>
    <mergeCell ref="E631:G631"/>
    <mergeCell ref="H631:J631"/>
    <mergeCell ref="K631:M631"/>
    <mergeCell ref="N631:P631"/>
    <mergeCell ref="Q631:S631"/>
    <mergeCell ref="T631:V631"/>
    <mergeCell ref="B630:D630"/>
    <mergeCell ref="E630:G630"/>
    <mergeCell ref="H630:J630"/>
    <mergeCell ref="K630:M630"/>
    <mergeCell ref="N630:P630"/>
    <mergeCell ref="Q630:S630"/>
    <mergeCell ref="Z628:AB628"/>
    <mergeCell ref="B629:D629"/>
    <mergeCell ref="E629:G629"/>
    <mergeCell ref="H629:J629"/>
    <mergeCell ref="K629:M629"/>
    <mergeCell ref="N629:P629"/>
    <mergeCell ref="Q629:S629"/>
    <mergeCell ref="T629:V629"/>
    <mergeCell ref="W629:Y629"/>
    <mergeCell ref="Z629:AB629"/>
    <mergeCell ref="W627:Y627"/>
    <mergeCell ref="Z627:AB627"/>
    <mergeCell ref="B628:D628"/>
    <mergeCell ref="E628:G628"/>
    <mergeCell ref="H628:J628"/>
    <mergeCell ref="K628:M628"/>
    <mergeCell ref="N628:P628"/>
    <mergeCell ref="Q628:S628"/>
    <mergeCell ref="T628:V628"/>
    <mergeCell ref="W628:Y628"/>
    <mergeCell ref="T626:U626"/>
    <mergeCell ref="W626:X626"/>
    <mergeCell ref="Z626:AA626"/>
    <mergeCell ref="B627:D627"/>
    <mergeCell ref="E627:G627"/>
    <mergeCell ref="H627:J627"/>
    <mergeCell ref="K627:M627"/>
    <mergeCell ref="N627:P627"/>
    <mergeCell ref="Q627:S627"/>
    <mergeCell ref="T627:V627"/>
    <mergeCell ref="B626:C626"/>
    <mergeCell ref="E626:F626"/>
    <mergeCell ref="H626:I626"/>
    <mergeCell ref="K626:L626"/>
    <mergeCell ref="N626:O626"/>
    <mergeCell ref="Q626:R626"/>
    <mergeCell ref="T623:V623"/>
    <mergeCell ref="W623:Y623"/>
    <mergeCell ref="Z623:AB623"/>
    <mergeCell ref="B624:D624"/>
    <mergeCell ref="E624:G624"/>
    <mergeCell ref="H624:J624"/>
    <mergeCell ref="K624:M624"/>
    <mergeCell ref="N624:P624"/>
    <mergeCell ref="Q624:S624"/>
    <mergeCell ref="T624:V624"/>
    <mergeCell ref="B623:D623"/>
    <mergeCell ref="E623:G623"/>
    <mergeCell ref="H623:J623"/>
    <mergeCell ref="K623:M623"/>
    <mergeCell ref="N623:P623"/>
    <mergeCell ref="Q623:S623"/>
    <mergeCell ref="Z621:AB621"/>
    <mergeCell ref="B622:D622"/>
    <mergeCell ref="E622:G622"/>
    <mergeCell ref="H622:J622"/>
    <mergeCell ref="K622:M622"/>
    <mergeCell ref="N622:P622"/>
    <mergeCell ref="Q622:S622"/>
    <mergeCell ref="T622:V622"/>
    <mergeCell ref="W622:Y622"/>
    <mergeCell ref="Z622:AB622"/>
    <mergeCell ref="W620:Y620"/>
    <mergeCell ref="Z620:AB620"/>
    <mergeCell ref="B621:D621"/>
    <mergeCell ref="E621:G621"/>
    <mergeCell ref="H621:J621"/>
    <mergeCell ref="K621:M621"/>
    <mergeCell ref="N621:P621"/>
    <mergeCell ref="Q621:S621"/>
    <mergeCell ref="T621:V621"/>
    <mergeCell ref="W621:Y621"/>
    <mergeCell ref="T619:V619"/>
    <mergeCell ref="W619:Y619"/>
    <mergeCell ref="Z619:AB619"/>
    <mergeCell ref="B620:D620"/>
    <mergeCell ref="E620:G620"/>
    <mergeCell ref="H620:J620"/>
    <mergeCell ref="K620:M620"/>
    <mergeCell ref="N620:P620"/>
    <mergeCell ref="Q620:S620"/>
    <mergeCell ref="T620:V620"/>
    <mergeCell ref="B619:D619"/>
    <mergeCell ref="E619:G619"/>
    <mergeCell ref="H619:J619"/>
    <mergeCell ref="K619:M619"/>
    <mergeCell ref="N619:P619"/>
    <mergeCell ref="Q619:S619"/>
    <mergeCell ref="Z617:AB617"/>
    <mergeCell ref="B618:D618"/>
    <mergeCell ref="E618:G618"/>
    <mergeCell ref="H618:J618"/>
    <mergeCell ref="K618:M618"/>
    <mergeCell ref="N618:P618"/>
    <mergeCell ref="Q618:S618"/>
    <mergeCell ref="T618:V618"/>
    <mergeCell ref="W618:Y618"/>
    <mergeCell ref="Z618:AB618"/>
    <mergeCell ref="W616:Y616"/>
    <mergeCell ref="Z616:AB616"/>
    <mergeCell ref="B617:D617"/>
    <mergeCell ref="E617:G617"/>
    <mergeCell ref="H617:J617"/>
    <mergeCell ref="K617:M617"/>
    <mergeCell ref="N617:P617"/>
    <mergeCell ref="Q617:S617"/>
    <mergeCell ref="T617:V617"/>
    <mergeCell ref="W617:Y617"/>
    <mergeCell ref="T615:V615"/>
    <mergeCell ref="W615:Y615"/>
    <mergeCell ref="Z615:AB615"/>
    <mergeCell ref="B616:D616"/>
    <mergeCell ref="E616:G616"/>
    <mergeCell ref="H616:J616"/>
    <mergeCell ref="K616:M616"/>
    <mergeCell ref="N616:P616"/>
    <mergeCell ref="Q616:S616"/>
    <mergeCell ref="T616:V616"/>
    <mergeCell ref="B615:D615"/>
    <mergeCell ref="E615:G615"/>
    <mergeCell ref="H615:J615"/>
    <mergeCell ref="K615:M615"/>
    <mergeCell ref="N615:P615"/>
    <mergeCell ref="Q615:S615"/>
    <mergeCell ref="Z613:AB613"/>
    <mergeCell ref="B614:D614"/>
    <mergeCell ref="E614:G614"/>
    <mergeCell ref="H614:J614"/>
    <mergeCell ref="K614:M614"/>
    <mergeCell ref="N614:P614"/>
    <mergeCell ref="Q614:S614"/>
    <mergeCell ref="T614:V614"/>
    <mergeCell ref="W614:Y614"/>
    <mergeCell ref="Z614:AB614"/>
    <mergeCell ref="W612:Y612"/>
    <mergeCell ref="Z612:AB612"/>
    <mergeCell ref="B613:D613"/>
    <mergeCell ref="E613:G613"/>
    <mergeCell ref="H613:J613"/>
    <mergeCell ref="K613:M613"/>
    <mergeCell ref="N613:P613"/>
    <mergeCell ref="Q613:S613"/>
    <mergeCell ref="T613:V613"/>
    <mergeCell ref="W613:Y613"/>
    <mergeCell ref="T611:V611"/>
    <mergeCell ref="W611:Y611"/>
    <mergeCell ref="Z611:AB611"/>
    <mergeCell ref="B612:D612"/>
    <mergeCell ref="E612:G612"/>
    <mergeCell ref="H612:J612"/>
    <mergeCell ref="K612:M612"/>
    <mergeCell ref="N612:P612"/>
    <mergeCell ref="Q612:S612"/>
    <mergeCell ref="T612:V612"/>
    <mergeCell ref="B611:D611"/>
    <mergeCell ref="E611:G611"/>
    <mergeCell ref="H611:J611"/>
    <mergeCell ref="K611:M611"/>
    <mergeCell ref="N611:P611"/>
    <mergeCell ref="Q611:S611"/>
    <mergeCell ref="Z609:AB609"/>
    <mergeCell ref="B610:D610"/>
    <mergeCell ref="E610:G610"/>
    <mergeCell ref="H610:J610"/>
    <mergeCell ref="K610:M610"/>
    <mergeCell ref="N610:P610"/>
    <mergeCell ref="Q610:S610"/>
    <mergeCell ref="T610:V610"/>
    <mergeCell ref="W610:Y610"/>
    <mergeCell ref="Z610:AB610"/>
    <mergeCell ref="W608:Y608"/>
    <mergeCell ref="Z608:AB608"/>
    <mergeCell ref="B609:D609"/>
    <mergeCell ref="E609:G609"/>
    <mergeCell ref="H609:J609"/>
    <mergeCell ref="K609:M609"/>
    <mergeCell ref="N609:P609"/>
    <mergeCell ref="Q609:S609"/>
    <mergeCell ref="T609:V609"/>
    <mergeCell ref="W609:Y609"/>
    <mergeCell ref="T607:V607"/>
    <mergeCell ref="W607:Y607"/>
    <mergeCell ref="Z607:AB607"/>
    <mergeCell ref="B608:D608"/>
    <mergeCell ref="E608:G608"/>
    <mergeCell ref="H608:J608"/>
    <mergeCell ref="K608:M608"/>
    <mergeCell ref="N608:P608"/>
    <mergeCell ref="Q608:S608"/>
    <mergeCell ref="T608:V608"/>
    <mergeCell ref="B607:D607"/>
    <mergeCell ref="E607:G607"/>
    <mergeCell ref="H607:J607"/>
    <mergeCell ref="K607:M607"/>
    <mergeCell ref="N607:P607"/>
    <mergeCell ref="Q607:S607"/>
    <mergeCell ref="Z605:AB605"/>
    <mergeCell ref="B606:D606"/>
    <mergeCell ref="E606:G606"/>
    <mergeCell ref="H606:J606"/>
    <mergeCell ref="K606:M606"/>
    <mergeCell ref="N606:P606"/>
    <mergeCell ref="Q606:S606"/>
    <mergeCell ref="T606:V606"/>
    <mergeCell ref="W606:Y606"/>
    <mergeCell ref="Z606:AB606"/>
    <mergeCell ref="W604:X604"/>
    <mergeCell ref="Z604:AA604"/>
    <mergeCell ref="B605:D605"/>
    <mergeCell ref="E605:G605"/>
    <mergeCell ref="H605:J605"/>
    <mergeCell ref="K605:M605"/>
    <mergeCell ref="N605:P605"/>
    <mergeCell ref="Q605:S605"/>
    <mergeCell ref="T605:V605"/>
    <mergeCell ref="W605:Y605"/>
    <mergeCell ref="T602:V602"/>
    <mergeCell ref="B604:C604"/>
    <mergeCell ref="E604:F604"/>
    <mergeCell ref="H604:I604"/>
    <mergeCell ref="K604:L604"/>
    <mergeCell ref="N604:O604"/>
    <mergeCell ref="Q604:R604"/>
    <mergeCell ref="T604:U604"/>
    <mergeCell ref="B602:D602"/>
    <mergeCell ref="E602:G602"/>
    <mergeCell ref="H602:J602"/>
    <mergeCell ref="K602:M602"/>
    <mergeCell ref="N602:P602"/>
    <mergeCell ref="Q602:S602"/>
    <mergeCell ref="Z600:AB600"/>
    <mergeCell ref="B601:D601"/>
    <mergeCell ref="E601:G601"/>
    <mergeCell ref="H601:J601"/>
    <mergeCell ref="K601:M601"/>
    <mergeCell ref="N601:P601"/>
    <mergeCell ref="Q601:S601"/>
    <mergeCell ref="T601:V601"/>
    <mergeCell ref="W601:Y601"/>
    <mergeCell ref="Z601:AB601"/>
    <mergeCell ref="W599:Y599"/>
    <mergeCell ref="Z599:AB599"/>
    <mergeCell ref="B600:D600"/>
    <mergeCell ref="E600:G600"/>
    <mergeCell ref="H600:J600"/>
    <mergeCell ref="K600:M600"/>
    <mergeCell ref="N600:P600"/>
    <mergeCell ref="Q600:S600"/>
    <mergeCell ref="T600:V600"/>
    <mergeCell ref="W600:Y600"/>
    <mergeCell ref="T598:V598"/>
    <mergeCell ref="W598:Y598"/>
    <mergeCell ref="Z598:AB598"/>
    <mergeCell ref="B599:D599"/>
    <mergeCell ref="E599:G599"/>
    <mergeCell ref="H599:J599"/>
    <mergeCell ref="K599:M599"/>
    <mergeCell ref="N599:P599"/>
    <mergeCell ref="Q599:S599"/>
    <mergeCell ref="T599:V599"/>
    <mergeCell ref="B598:D598"/>
    <mergeCell ref="E598:G598"/>
    <mergeCell ref="H598:J598"/>
    <mergeCell ref="K598:M598"/>
    <mergeCell ref="N598:P598"/>
    <mergeCell ref="Q598:S598"/>
    <mergeCell ref="Z596:AB596"/>
    <mergeCell ref="B597:D597"/>
    <mergeCell ref="E597:G597"/>
    <mergeCell ref="H597:J597"/>
    <mergeCell ref="K597:M597"/>
    <mergeCell ref="N597:P597"/>
    <mergeCell ref="Q597:S597"/>
    <mergeCell ref="T597:V597"/>
    <mergeCell ref="W597:Y597"/>
    <mergeCell ref="Z597:AB597"/>
    <mergeCell ref="W595:Y595"/>
    <mergeCell ref="Z595:AB595"/>
    <mergeCell ref="B596:D596"/>
    <mergeCell ref="E596:G596"/>
    <mergeCell ref="H596:J596"/>
    <mergeCell ref="K596:M596"/>
    <mergeCell ref="N596:P596"/>
    <mergeCell ref="Q596:S596"/>
    <mergeCell ref="T596:V596"/>
    <mergeCell ref="W596:Y596"/>
    <mergeCell ref="T594:V594"/>
    <mergeCell ref="W594:Y594"/>
    <mergeCell ref="Z594:AB594"/>
    <mergeCell ref="B595:D595"/>
    <mergeCell ref="E595:G595"/>
    <mergeCell ref="H595:J595"/>
    <mergeCell ref="K595:M595"/>
    <mergeCell ref="N595:P595"/>
    <mergeCell ref="Q595:S595"/>
    <mergeCell ref="T595:V595"/>
    <mergeCell ref="B594:D594"/>
    <mergeCell ref="E594:G594"/>
    <mergeCell ref="H594:J594"/>
    <mergeCell ref="K594:M594"/>
    <mergeCell ref="N594:P594"/>
    <mergeCell ref="Q594:S594"/>
    <mergeCell ref="Z592:AB592"/>
    <mergeCell ref="B593:D593"/>
    <mergeCell ref="E593:G593"/>
    <mergeCell ref="H593:J593"/>
    <mergeCell ref="K593:M593"/>
    <mergeCell ref="N593:P593"/>
    <mergeCell ref="Q593:S593"/>
    <mergeCell ref="T593:V593"/>
    <mergeCell ref="W593:Y593"/>
    <mergeCell ref="Z593:AB593"/>
    <mergeCell ref="W591:Y591"/>
    <mergeCell ref="Z591:AB591"/>
    <mergeCell ref="B592:D592"/>
    <mergeCell ref="E592:G592"/>
    <mergeCell ref="H592:J592"/>
    <mergeCell ref="K592:M592"/>
    <mergeCell ref="N592:P592"/>
    <mergeCell ref="Q592:S592"/>
    <mergeCell ref="T592:V592"/>
    <mergeCell ref="W592:Y592"/>
    <mergeCell ref="T590:V590"/>
    <mergeCell ref="W590:Y590"/>
    <mergeCell ref="Z590:AB590"/>
    <mergeCell ref="B591:D591"/>
    <mergeCell ref="E591:G591"/>
    <mergeCell ref="H591:J591"/>
    <mergeCell ref="K591:M591"/>
    <mergeCell ref="N591:P591"/>
    <mergeCell ref="Q591:S591"/>
    <mergeCell ref="T591:V591"/>
    <mergeCell ref="B590:D590"/>
    <mergeCell ref="E590:G590"/>
    <mergeCell ref="H590:J590"/>
    <mergeCell ref="K590:M590"/>
    <mergeCell ref="N590:P590"/>
    <mergeCell ref="Q590:S590"/>
    <mergeCell ref="Z588:AB588"/>
    <mergeCell ref="B589:D589"/>
    <mergeCell ref="E589:G589"/>
    <mergeCell ref="H589:J589"/>
    <mergeCell ref="K589:M589"/>
    <mergeCell ref="N589:P589"/>
    <mergeCell ref="Q589:S589"/>
    <mergeCell ref="T589:V589"/>
    <mergeCell ref="W589:Y589"/>
    <mergeCell ref="Z589:AB589"/>
    <mergeCell ref="W587:Y587"/>
    <mergeCell ref="Z587:AB587"/>
    <mergeCell ref="B588:D588"/>
    <mergeCell ref="E588:G588"/>
    <mergeCell ref="H588:J588"/>
    <mergeCell ref="K588:M588"/>
    <mergeCell ref="N588:P588"/>
    <mergeCell ref="Q588:S588"/>
    <mergeCell ref="T588:V588"/>
    <mergeCell ref="W588:Y588"/>
    <mergeCell ref="T586:V586"/>
    <mergeCell ref="W586:Y586"/>
    <mergeCell ref="Z586:AB586"/>
    <mergeCell ref="B587:D587"/>
    <mergeCell ref="E587:G587"/>
    <mergeCell ref="H587:J587"/>
    <mergeCell ref="K587:M587"/>
    <mergeCell ref="N587:P587"/>
    <mergeCell ref="Q587:S587"/>
    <mergeCell ref="T587:V587"/>
    <mergeCell ref="B586:D586"/>
    <mergeCell ref="E586:G586"/>
    <mergeCell ref="H586:J586"/>
    <mergeCell ref="K586:M586"/>
    <mergeCell ref="N586:P586"/>
    <mergeCell ref="Q586:S586"/>
    <mergeCell ref="Z584:AB584"/>
    <mergeCell ref="B585:D585"/>
    <mergeCell ref="E585:G585"/>
    <mergeCell ref="H585:J585"/>
    <mergeCell ref="K585:M585"/>
    <mergeCell ref="N585:P585"/>
    <mergeCell ref="Q585:S585"/>
    <mergeCell ref="T585:V585"/>
    <mergeCell ref="W585:Y585"/>
    <mergeCell ref="Z585:AB585"/>
    <mergeCell ref="W583:Y583"/>
    <mergeCell ref="Z583:AB583"/>
    <mergeCell ref="B584:D584"/>
    <mergeCell ref="E584:G584"/>
    <mergeCell ref="H584:J584"/>
    <mergeCell ref="K584:M584"/>
    <mergeCell ref="N584:P584"/>
    <mergeCell ref="Q584:S584"/>
    <mergeCell ref="T584:V584"/>
    <mergeCell ref="W584:Y584"/>
    <mergeCell ref="T582:U582"/>
    <mergeCell ref="W582:X582"/>
    <mergeCell ref="Z582:AA582"/>
    <mergeCell ref="B583:D583"/>
    <mergeCell ref="E583:G583"/>
    <mergeCell ref="H583:J583"/>
    <mergeCell ref="K583:M583"/>
    <mergeCell ref="N583:P583"/>
    <mergeCell ref="Q583:S583"/>
    <mergeCell ref="T583:V583"/>
    <mergeCell ref="B582:C582"/>
    <mergeCell ref="E582:F582"/>
    <mergeCell ref="H582:I582"/>
    <mergeCell ref="K582:L582"/>
    <mergeCell ref="N582:O582"/>
    <mergeCell ref="Q582:R582"/>
    <mergeCell ref="Z579:AB579"/>
    <mergeCell ref="B580:D580"/>
    <mergeCell ref="E580:G580"/>
    <mergeCell ref="H580:J580"/>
    <mergeCell ref="K580:M580"/>
    <mergeCell ref="N580:P580"/>
    <mergeCell ref="Q580:S580"/>
    <mergeCell ref="T580:V580"/>
    <mergeCell ref="W578:Y578"/>
    <mergeCell ref="Z578:AB578"/>
    <mergeCell ref="B579:D579"/>
    <mergeCell ref="E579:G579"/>
    <mergeCell ref="H579:J579"/>
    <mergeCell ref="K579:M579"/>
    <mergeCell ref="N579:P579"/>
    <mergeCell ref="Q579:S579"/>
    <mergeCell ref="T579:V579"/>
    <mergeCell ref="W579:Y579"/>
    <mergeCell ref="T577:V577"/>
    <mergeCell ref="W577:Y577"/>
    <mergeCell ref="Z577:AB577"/>
    <mergeCell ref="B578:D578"/>
    <mergeCell ref="E578:G578"/>
    <mergeCell ref="H578:J578"/>
    <mergeCell ref="K578:M578"/>
    <mergeCell ref="N578:P578"/>
    <mergeCell ref="Q578:S578"/>
    <mergeCell ref="T578:V578"/>
    <mergeCell ref="B577:D577"/>
    <mergeCell ref="E577:G577"/>
    <mergeCell ref="H577:J577"/>
    <mergeCell ref="K577:M577"/>
    <mergeCell ref="N577:P577"/>
    <mergeCell ref="Q577:S577"/>
    <mergeCell ref="Z575:AB575"/>
    <mergeCell ref="B576:D576"/>
    <mergeCell ref="E576:G576"/>
    <mergeCell ref="H576:J576"/>
    <mergeCell ref="K576:M576"/>
    <mergeCell ref="N576:P576"/>
    <mergeCell ref="Q576:S576"/>
    <mergeCell ref="T576:V576"/>
    <mergeCell ref="W576:Y576"/>
    <mergeCell ref="Z576:AB576"/>
    <mergeCell ref="W574:Y574"/>
    <mergeCell ref="Z574:AB574"/>
    <mergeCell ref="B575:D575"/>
    <mergeCell ref="E575:G575"/>
    <mergeCell ref="H575:J575"/>
    <mergeCell ref="K575:M575"/>
    <mergeCell ref="N575:P575"/>
    <mergeCell ref="Q575:S575"/>
    <mergeCell ref="T575:V575"/>
    <mergeCell ref="W575:Y575"/>
    <mergeCell ref="T573:V573"/>
    <mergeCell ref="W573:Y573"/>
    <mergeCell ref="Z573:AB573"/>
    <mergeCell ref="B574:D574"/>
    <mergeCell ref="E574:G574"/>
    <mergeCell ref="H574:J574"/>
    <mergeCell ref="K574:M574"/>
    <mergeCell ref="N574:P574"/>
    <mergeCell ref="Q574:S574"/>
    <mergeCell ref="T574:V574"/>
    <mergeCell ref="B573:D573"/>
    <mergeCell ref="E573:G573"/>
    <mergeCell ref="H573:J573"/>
    <mergeCell ref="K573:M573"/>
    <mergeCell ref="N573:P573"/>
    <mergeCell ref="Q573:S573"/>
    <mergeCell ref="Z571:AB571"/>
    <mergeCell ref="B572:D572"/>
    <mergeCell ref="E572:G572"/>
    <mergeCell ref="H572:J572"/>
    <mergeCell ref="K572:M572"/>
    <mergeCell ref="N572:P572"/>
    <mergeCell ref="Q572:S572"/>
    <mergeCell ref="T572:V572"/>
    <mergeCell ref="W572:Y572"/>
    <mergeCell ref="Z572:AB572"/>
    <mergeCell ref="W570:Y570"/>
    <mergeCell ref="Z570:AB570"/>
    <mergeCell ref="B571:D571"/>
    <mergeCell ref="E571:G571"/>
    <mergeCell ref="H571:J571"/>
    <mergeCell ref="K571:M571"/>
    <mergeCell ref="N571:P571"/>
    <mergeCell ref="Q571:S571"/>
    <mergeCell ref="T571:V571"/>
    <mergeCell ref="W571:Y571"/>
    <mergeCell ref="T569:V569"/>
    <mergeCell ref="W569:Y569"/>
    <mergeCell ref="Z569:AB569"/>
    <mergeCell ref="B570:D570"/>
    <mergeCell ref="E570:G570"/>
    <mergeCell ref="H570:J570"/>
    <mergeCell ref="K570:M570"/>
    <mergeCell ref="N570:P570"/>
    <mergeCell ref="Q570:S570"/>
    <mergeCell ref="T570:V570"/>
    <mergeCell ref="B569:D569"/>
    <mergeCell ref="E569:G569"/>
    <mergeCell ref="H569:J569"/>
    <mergeCell ref="K569:M569"/>
    <mergeCell ref="N569:P569"/>
    <mergeCell ref="Q569:S569"/>
    <mergeCell ref="Z567:AB567"/>
    <mergeCell ref="B568:D568"/>
    <mergeCell ref="E568:G568"/>
    <mergeCell ref="H568:J568"/>
    <mergeCell ref="K568:M568"/>
    <mergeCell ref="N568:P568"/>
    <mergeCell ref="Q568:S568"/>
    <mergeCell ref="T568:V568"/>
    <mergeCell ref="W568:Y568"/>
    <mergeCell ref="Z568:AB568"/>
    <mergeCell ref="W566:Y566"/>
    <mergeCell ref="Z566:AB566"/>
    <mergeCell ref="B567:D567"/>
    <mergeCell ref="E567:G567"/>
    <mergeCell ref="H567:J567"/>
    <mergeCell ref="K567:M567"/>
    <mergeCell ref="N567:P567"/>
    <mergeCell ref="Q567:S567"/>
    <mergeCell ref="T567:V567"/>
    <mergeCell ref="W567:Y567"/>
    <mergeCell ref="T565:V565"/>
    <mergeCell ref="W565:Y565"/>
    <mergeCell ref="Z565:AB565"/>
    <mergeCell ref="B566:D566"/>
    <mergeCell ref="E566:G566"/>
    <mergeCell ref="H566:J566"/>
    <mergeCell ref="K566:M566"/>
    <mergeCell ref="N566:P566"/>
    <mergeCell ref="Q566:S566"/>
    <mergeCell ref="T566:V566"/>
    <mergeCell ref="B565:D565"/>
    <mergeCell ref="E565:G565"/>
    <mergeCell ref="H565:J565"/>
    <mergeCell ref="K565:M565"/>
    <mergeCell ref="N565:P565"/>
    <mergeCell ref="Q565:S565"/>
    <mergeCell ref="Z563:AB563"/>
    <mergeCell ref="B564:D564"/>
    <mergeCell ref="E564:G564"/>
    <mergeCell ref="H564:J564"/>
    <mergeCell ref="K564:M564"/>
    <mergeCell ref="N564:P564"/>
    <mergeCell ref="Q564:S564"/>
    <mergeCell ref="T564:V564"/>
    <mergeCell ref="W564:Y564"/>
    <mergeCell ref="Z564:AB564"/>
    <mergeCell ref="W562:Y562"/>
    <mergeCell ref="Z562:AB562"/>
    <mergeCell ref="B563:D563"/>
    <mergeCell ref="E563:G563"/>
    <mergeCell ref="H563:J563"/>
    <mergeCell ref="K563:M563"/>
    <mergeCell ref="N563:P563"/>
    <mergeCell ref="Q563:S563"/>
    <mergeCell ref="T563:V563"/>
    <mergeCell ref="W563:Y563"/>
    <mergeCell ref="T561:V561"/>
    <mergeCell ref="W561:Y561"/>
    <mergeCell ref="Z561:AB561"/>
    <mergeCell ref="B562:D562"/>
    <mergeCell ref="E562:G562"/>
    <mergeCell ref="H562:J562"/>
    <mergeCell ref="K562:M562"/>
    <mergeCell ref="N562:P562"/>
    <mergeCell ref="Q562:S562"/>
    <mergeCell ref="T562:V562"/>
    <mergeCell ref="B561:D561"/>
    <mergeCell ref="E561:G561"/>
    <mergeCell ref="H561:J561"/>
    <mergeCell ref="K561:M561"/>
    <mergeCell ref="N561:P561"/>
    <mergeCell ref="Q561:S561"/>
    <mergeCell ref="Z558:AB558"/>
    <mergeCell ref="B560:C560"/>
    <mergeCell ref="E560:F560"/>
    <mergeCell ref="H560:I560"/>
    <mergeCell ref="K560:L560"/>
    <mergeCell ref="N560:O560"/>
    <mergeCell ref="Q560:R560"/>
    <mergeCell ref="T560:U560"/>
    <mergeCell ref="W560:X560"/>
    <mergeCell ref="Z560:AA560"/>
    <mergeCell ref="W557:Y557"/>
    <mergeCell ref="Z557:AB557"/>
    <mergeCell ref="B558:D558"/>
    <mergeCell ref="E558:G558"/>
    <mergeCell ref="H558:J558"/>
    <mergeCell ref="K558:M558"/>
    <mergeCell ref="N558:P558"/>
    <mergeCell ref="Q558:S558"/>
    <mergeCell ref="T558:V558"/>
    <mergeCell ref="W558:Y558"/>
    <mergeCell ref="T556:V556"/>
    <mergeCell ref="W556:Y556"/>
    <mergeCell ref="Z556:AB556"/>
    <mergeCell ref="B557:D557"/>
    <mergeCell ref="E557:G557"/>
    <mergeCell ref="H557:J557"/>
    <mergeCell ref="K557:M557"/>
    <mergeCell ref="N557:P557"/>
    <mergeCell ref="Q557:S557"/>
    <mergeCell ref="T557:V557"/>
    <mergeCell ref="B556:D556"/>
    <mergeCell ref="E556:G556"/>
    <mergeCell ref="H556:J556"/>
    <mergeCell ref="K556:M556"/>
    <mergeCell ref="N556:P556"/>
    <mergeCell ref="Q556:S556"/>
    <mergeCell ref="Z554:AB554"/>
    <mergeCell ref="B555:D555"/>
    <mergeCell ref="E555:G555"/>
    <mergeCell ref="H555:J555"/>
    <mergeCell ref="K555:M555"/>
    <mergeCell ref="N555:P555"/>
    <mergeCell ref="Q555:S555"/>
    <mergeCell ref="T555:V555"/>
    <mergeCell ref="W555:Y555"/>
    <mergeCell ref="Z555:AB555"/>
    <mergeCell ref="W553:X553"/>
    <mergeCell ref="Z553:AA553"/>
    <mergeCell ref="B554:D554"/>
    <mergeCell ref="E554:G554"/>
    <mergeCell ref="H554:J554"/>
    <mergeCell ref="K554:M554"/>
    <mergeCell ref="N554:P554"/>
    <mergeCell ref="Q554:S554"/>
    <mergeCell ref="T554:V554"/>
    <mergeCell ref="W554:Y554"/>
    <mergeCell ref="T550:V550"/>
    <mergeCell ref="B553:C553"/>
    <mergeCell ref="E553:F553"/>
    <mergeCell ref="H553:I553"/>
    <mergeCell ref="K553:L553"/>
    <mergeCell ref="N553:O553"/>
    <mergeCell ref="Q553:R553"/>
    <mergeCell ref="T553:U553"/>
    <mergeCell ref="B550:D550"/>
    <mergeCell ref="E550:G550"/>
    <mergeCell ref="H550:J550"/>
    <mergeCell ref="K550:M550"/>
    <mergeCell ref="N550:P550"/>
    <mergeCell ref="Q550:S550"/>
    <mergeCell ref="Z548:AB548"/>
    <mergeCell ref="B549:D549"/>
    <mergeCell ref="E549:G549"/>
    <mergeCell ref="H549:J549"/>
    <mergeCell ref="K549:M549"/>
    <mergeCell ref="N549:P549"/>
    <mergeCell ref="Q549:S549"/>
    <mergeCell ref="T549:V549"/>
    <mergeCell ref="W549:Y549"/>
    <mergeCell ref="Z549:AB549"/>
    <mergeCell ref="W547:Y547"/>
    <mergeCell ref="Z547:AB547"/>
    <mergeCell ref="B548:D548"/>
    <mergeCell ref="E548:G548"/>
    <mergeCell ref="H548:J548"/>
    <mergeCell ref="K548:M548"/>
    <mergeCell ref="N548:P548"/>
    <mergeCell ref="Q548:S548"/>
    <mergeCell ref="T548:V548"/>
    <mergeCell ref="W548:Y548"/>
    <mergeCell ref="T546:V546"/>
    <mergeCell ref="W546:Y546"/>
    <mergeCell ref="Z546:AB546"/>
    <mergeCell ref="B547:D547"/>
    <mergeCell ref="E547:G547"/>
    <mergeCell ref="H547:J547"/>
    <mergeCell ref="K547:M547"/>
    <mergeCell ref="N547:P547"/>
    <mergeCell ref="Q547:S547"/>
    <mergeCell ref="T547:V547"/>
    <mergeCell ref="B546:D546"/>
    <mergeCell ref="E546:G546"/>
    <mergeCell ref="H546:J546"/>
    <mergeCell ref="K546:M546"/>
    <mergeCell ref="N546:P546"/>
    <mergeCell ref="Q546:S546"/>
    <mergeCell ref="Z544:AB544"/>
    <mergeCell ref="B545:D545"/>
    <mergeCell ref="E545:G545"/>
    <mergeCell ref="H545:J545"/>
    <mergeCell ref="K545:M545"/>
    <mergeCell ref="N545:P545"/>
    <mergeCell ref="Q545:S545"/>
    <mergeCell ref="T545:V545"/>
    <mergeCell ref="W545:Y545"/>
    <mergeCell ref="Z545:AB545"/>
    <mergeCell ref="W543:Y543"/>
    <mergeCell ref="Z543:AB543"/>
    <mergeCell ref="B544:D544"/>
    <mergeCell ref="E544:G544"/>
    <mergeCell ref="H544:J544"/>
    <mergeCell ref="K544:M544"/>
    <mergeCell ref="N544:P544"/>
    <mergeCell ref="Q544:S544"/>
    <mergeCell ref="T544:V544"/>
    <mergeCell ref="W544:Y544"/>
    <mergeCell ref="T542:V542"/>
    <mergeCell ref="W542:Y542"/>
    <mergeCell ref="Z542:AB542"/>
    <mergeCell ref="B543:D543"/>
    <mergeCell ref="E543:G543"/>
    <mergeCell ref="H543:J543"/>
    <mergeCell ref="K543:M543"/>
    <mergeCell ref="N543:P543"/>
    <mergeCell ref="Q543:S543"/>
    <mergeCell ref="T543:V543"/>
    <mergeCell ref="B542:D542"/>
    <mergeCell ref="E542:G542"/>
    <mergeCell ref="H542:J542"/>
    <mergeCell ref="K542:M542"/>
    <mergeCell ref="N542:P542"/>
    <mergeCell ref="Q542:S542"/>
    <mergeCell ref="Z540:AB540"/>
    <mergeCell ref="B541:D541"/>
    <mergeCell ref="E541:G541"/>
    <mergeCell ref="H541:J541"/>
    <mergeCell ref="K541:M541"/>
    <mergeCell ref="N541:P541"/>
    <mergeCell ref="Q541:S541"/>
    <mergeCell ref="T541:V541"/>
    <mergeCell ref="W541:Y541"/>
    <mergeCell ref="Z541:AB541"/>
    <mergeCell ref="W539:Y539"/>
    <mergeCell ref="Z539:AB539"/>
    <mergeCell ref="B540:D540"/>
    <mergeCell ref="E540:G540"/>
    <mergeCell ref="H540:J540"/>
    <mergeCell ref="K540:M540"/>
    <mergeCell ref="N540:P540"/>
    <mergeCell ref="Q540:S540"/>
    <mergeCell ref="T540:V540"/>
    <mergeCell ref="W540:Y540"/>
    <mergeCell ref="T538:V538"/>
    <mergeCell ref="W538:Y538"/>
    <mergeCell ref="Z538:AB538"/>
    <mergeCell ref="B539:D539"/>
    <mergeCell ref="E539:G539"/>
    <mergeCell ref="H539:J539"/>
    <mergeCell ref="K539:M539"/>
    <mergeCell ref="N539:P539"/>
    <mergeCell ref="Q539:S539"/>
    <mergeCell ref="T539:V539"/>
    <mergeCell ref="B538:D538"/>
    <mergeCell ref="E538:G538"/>
    <mergeCell ref="H538:J538"/>
    <mergeCell ref="K538:M538"/>
    <mergeCell ref="N538:P538"/>
    <mergeCell ref="Q538:S538"/>
    <mergeCell ref="Z536:AB536"/>
    <mergeCell ref="B537:D537"/>
    <mergeCell ref="E537:G537"/>
    <mergeCell ref="H537:J537"/>
    <mergeCell ref="K537:M537"/>
    <mergeCell ref="N537:P537"/>
    <mergeCell ref="Q537:S537"/>
    <mergeCell ref="T537:V537"/>
    <mergeCell ref="W537:Y537"/>
    <mergeCell ref="Z537:AB537"/>
    <mergeCell ref="W535:Y535"/>
    <mergeCell ref="Z535:AB535"/>
    <mergeCell ref="B536:D536"/>
    <mergeCell ref="E536:G536"/>
    <mergeCell ref="H536:J536"/>
    <mergeCell ref="K536:M536"/>
    <mergeCell ref="N536:P536"/>
    <mergeCell ref="Q536:S536"/>
    <mergeCell ref="T536:V536"/>
    <mergeCell ref="W536:Y536"/>
    <mergeCell ref="T534:V534"/>
    <mergeCell ref="W534:Y534"/>
    <mergeCell ref="Z534:AB534"/>
    <mergeCell ref="B535:D535"/>
    <mergeCell ref="E535:G535"/>
    <mergeCell ref="H535:J535"/>
    <mergeCell ref="K535:M535"/>
    <mergeCell ref="N535:P535"/>
    <mergeCell ref="Q535:S535"/>
    <mergeCell ref="T535:V535"/>
    <mergeCell ref="B534:D534"/>
    <mergeCell ref="E534:G534"/>
    <mergeCell ref="H534:J534"/>
    <mergeCell ref="K534:M534"/>
    <mergeCell ref="N534:P534"/>
    <mergeCell ref="Q534:S534"/>
    <mergeCell ref="Z532:AB532"/>
    <mergeCell ref="B533:D533"/>
    <mergeCell ref="E533:G533"/>
    <mergeCell ref="H533:J533"/>
    <mergeCell ref="K533:M533"/>
    <mergeCell ref="N533:P533"/>
    <mergeCell ref="Q533:S533"/>
    <mergeCell ref="T533:V533"/>
    <mergeCell ref="W533:Y533"/>
    <mergeCell ref="Z533:AB533"/>
    <mergeCell ref="W531:Y531"/>
    <mergeCell ref="Z531:AB531"/>
    <mergeCell ref="B532:D532"/>
    <mergeCell ref="E532:G532"/>
    <mergeCell ref="H532:J532"/>
    <mergeCell ref="K532:M532"/>
    <mergeCell ref="N532:P532"/>
    <mergeCell ref="Q532:S532"/>
    <mergeCell ref="T532:V532"/>
    <mergeCell ref="W532:Y532"/>
    <mergeCell ref="T530:U530"/>
    <mergeCell ref="W530:X530"/>
    <mergeCell ref="Z530:AA530"/>
    <mergeCell ref="B531:D531"/>
    <mergeCell ref="E531:G531"/>
    <mergeCell ref="H531:J531"/>
    <mergeCell ref="K531:M531"/>
    <mergeCell ref="N531:P531"/>
    <mergeCell ref="Q531:S531"/>
    <mergeCell ref="T531:V531"/>
    <mergeCell ref="B530:C530"/>
    <mergeCell ref="E530:F530"/>
    <mergeCell ref="H530:I530"/>
    <mergeCell ref="K530:L530"/>
    <mergeCell ref="N530:O530"/>
    <mergeCell ref="Q530:R530"/>
    <mergeCell ref="Z527:AB527"/>
    <mergeCell ref="B528:D528"/>
    <mergeCell ref="E528:G528"/>
    <mergeCell ref="H528:J528"/>
    <mergeCell ref="K528:M528"/>
    <mergeCell ref="N528:P528"/>
    <mergeCell ref="Q528:S528"/>
    <mergeCell ref="T528:V528"/>
    <mergeCell ref="W528:Y528"/>
    <mergeCell ref="Z528:AB528"/>
    <mergeCell ref="W526:Y526"/>
    <mergeCell ref="Z526:AB526"/>
    <mergeCell ref="B527:D527"/>
    <mergeCell ref="E527:G527"/>
    <mergeCell ref="H527:J527"/>
    <mergeCell ref="K527:M527"/>
    <mergeCell ref="N527:P527"/>
    <mergeCell ref="Q527:S527"/>
    <mergeCell ref="T527:V527"/>
    <mergeCell ref="W527:Y527"/>
    <mergeCell ref="T525:V525"/>
    <mergeCell ref="W525:Y525"/>
    <mergeCell ref="Z525:AB525"/>
    <mergeCell ref="B526:D526"/>
    <mergeCell ref="E526:G526"/>
    <mergeCell ref="H526:J526"/>
    <mergeCell ref="K526:M526"/>
    <mergeCell ref="N526:P526"/>
    <mergeCell ref="Q526:S526"/>
    <mergeCell ref="T526:V526"/>
    <mergeCell ref="B525:D525"/>
    <mergeCell ref="E525:G525"/>
    <mergeCell ref="H525:J525"/>
    <mergeCell ref="K525:M525"/>
    <mergeCell ref="N525:P525"/>
    <mergeCell ref="Q525:S525"/>
    <mergeCell ref="Z523:AB523"/>
    <mergeCell ref="B524:D524"/>
    <mergeCell ref="E524:G524"/>
    <mergeCell ref="H524:J524"/>
    <mergeCell ref="K524:M524"/>
    <mergeCell ref="N524:P524"/>
    <mergeCell ref="Q524:S524"/>
    <mergeCell ref="T524:V524"/>
    <mergeCell ref="W524:Y524"/>
    <mergeCell ref="Z524:AB524"/>
    <mergeCell ref="W522:Y522"/>
    <mergeCell ref="Z522:AB522"/>
    <mergeCell ref="B523:D523"/>
    <mergeCell ref="E523:G523"/>
    <mergeCell ref="H523:J523"/>
    <mergeCell ref="K523:M523"/>
    <mergeCell ref="N523:P523"/>
    <mergeCell ref="Q523:S523"/>
    <mergeCell ref="T523:V523"/>
    <mergeCell ref="W523:Y523"/>
    <mergeCell ref="T521:V521"/>
    <mergeCell ref="W521:Y521"/>
    <mergeCell ref="Z521:AB521"/>
    <mergeCell ref="B522:D522"/>
    <mergeCell ref="E522:G522"/>
    <mergeCell ref="H522:J522"/>
    <mergeCell ref="K522:M522"/>
    <mergeCell ref="N522:P522"/>
    <mergeCell ref="Q522:S522"/>
    <mergeCell ref="T522:V522"/>
    <mergeCell ref="B521:D521"/>
    <mergeCell ref="E521:G521"/>
    <mergeCell ref="H521:J521"/>
    <mergeCell ref="K521:M521"/>
    <mergeCell ref="N521:P521"/>
    <mergeCell ref="Q521:S521"/>
    <mergeCell ref="Z519:AB519"/>
    <mergeCell ref="B520:D520"/>
    <mergeCell ref="E520:G520"/>
    <mergeCell ref="H520:J520"/>
    <mergeCell ref="K520:M520"/>
    <mergeCell ref="N520:P520"/>
    <mergeCell ref="Q520:S520"/>
    <mergeCell ref="T520:V520"/>
    <mergeCell ref="W520:Y520"/>
    <mergeCell ref="Z520:AB520"/>
    <mergeCell ref="W518:Y518"/>
    <mergeCell ref="Z518:AB518"/>
    <mergeCell ref="B519:D519"/>
    <mergeCell ref="E519:G519"/>
    <mergeCell ref="H519:J519"/>
    <mergeCell ref="K519:M519"/>
    <mergeCell ref="N519:P519"/>
    <mergeCell ref="Q519:S519"/>
    <mergeCell ref="T519:V519"/>
    <mergeCell ref="W519:Y519"/>
    <mergeCell ref="T517:V517"/>
    <mergeCell ref="W517:Y517"/>
    <mergeCell ref="Z517:AB517"/>
    <mergeCell ref="B518:D518"/>
    <mergeCell ref="E518:G518"/>
    <mergeCell ref="H518:J518"/>
    <mergeCell ref="K518:M518"/>
    <mergeCell ref="N518:P518"/>
    <mergeCell ref="Q518:S518"/>
    <mergeCell ref="T518:V518"/>
    <mergeCell ref="B517:D517"/>
    <mergeCell ref="E517:G517"/>
    <mergeCell ref="H517:J517"/>
    <mergeCell ref="K517:M517"/>
    <mergeCell ref="N517:P517"/>
    <mergeCell ref="Q517:S517"/>
    <mergeCell ref="Z515:AB515"/>
    <mergeCell ref="B516:D516"/>
    <mergeCell ref="E516:G516"/>
    <mergeCell ref="H516:J516"/>
    <mergeCell ref="K516:M516"/>
    <mergeCell ref="N516:P516"/>
    <mergeCell ref="Q516:S516"/>
    <mergeCell ref="T516:V516"/>
    <mergeCell ref="W516:Y516"/>
    <mergeCell ref="Z516:AB516"/>
    <mergeCell ref="W514:X514"/>
    <mergeCell ref="Z514:AA514"/>
    <mergeCell ref="B515:D515"/>
    <mergeCell ref="E515:G515"/>
    <mergeCell ref="H515:J515"/>
    <mergeCell ref="K515:M515"/>
    <mergeCell ref="N515:P515"/>
    <mergeCell ref="Q515:S515"/>
    <mergeCell ref="T515:V515"/>
    <mergeCell ref="W515:Y515"/>
    <mergeCell ref="T512:V512"/>
    <mergeCell ref="B514:C514"/>
    <mergeCell ref="E514:F514"/>
    <mergeCell ref="H514:I514"/>
    <mergeCell ref="K514:L514"/>
    <mergeCell ref="N514:O514"/>
    <mergeCell ref="Q514:R514"/>
    <mergeCell ref="T514:U514"/>
    <mergeCell ref="B512:D512"/>
    <mergeCell ref="E512:G512"/>
    <mergeCell ref="H512:J512"/>
    <mergeCell ref="K512:M512"/>
    <mergeCell ref="N512:P512"/>
    <mergeCell ref="Q512:S512"/>
    <mergeCell ref="Z510:AB510"/>
    <mergeCell ref="B511:D511"/>
    <mergeCell ref="E511:G511"/>
    <mergeCell ref="H511:J511"/>
    <mergeCell ref="K511:M511"/>
    <mergeCell ref="N511:P511"/>
    <mergeCell ref="Q511:S511"/>
    <mergeCell ref="T511:V511"/>
    <mergeCell ref="W511:Y511"/>
    <mergeCell ref="Z511:AB511"/>
    <mergeCell ref="W509:Y509"/>
    <mergeCell ref="Z509:AB509"/>
    <mergeCell ref="B510:D510"/>
    <mergeCell ref="E510:G510"/>
    <mergeCell ref="H510:J510"/>
    <mergeCell ref="K510:M510"/>
    <mergeCell ref="N510:P510"/>
    <mergeCell ref="Q510:S510"/>
    <mergeCell ref="T510:V510"/>
    <mergeCell ref="W510:Y510"/>
    <mergeCell ref="T508:V508"/>
    <mergeCell ref="W508:Y508"/>
    <mergeCell ref="Z508:AB508"/>
    <mergeCell ref="B509:D509"/>
    <mergeCell ref="E509:G509"/>
    <mergeCell ref="H509:J509"/>
    <mergeCell ref="K509:M509"/>
    <mergeCell ref="N509:P509"/>
    <mergeCell ref="Q509:S509"/>
    <mergeCell ref="T509:V509"/>
    <mergeCell ref="B508:D508"/>
    <mergeCell ref="E508:G508"/>
    <mergeCell ref="H508:J508"/>
    <mergeCell ref="K508:M508"/>
    <mergeCell ref="N508:P508"/>
    <mergeCell ref="Q508:S508"/>
    <mergeCell ref="Z506:AB506"/>
    <mergeCell ref="B507:D507"/>
    <mergeCell ref="E507:G507"/>
    <mergeCell ref="H507:J507"/>
    <mergeCell ref="K507:M507"/>
    <mergeCell ref="N507:P507"/>
    <mergeCell ref="Q507:S507"/>
    <mergeCell ref="T507:V507"/>
    <mergeCell ref="W507:Y507"/>
    <mergeCell ref="Z507:AB507"/>
    <mergeCell ref="W505:Y505"/>
    <mergeCell ref="Z505:AB505"/>
    <mergeCell ref="B506:D506"/>
    <mergeCell ref="E506:G506"/>
    <mergeCell ref="H506:J506"/>
    <mergeCell ref="K506:M506"/>
    <mergeCell ref="N506:P506"/>
    <mergeCell ref="Q506:S506"/>
    <mergeCell ref="T506:V506"/>
    <mergeCell ref="W506:Y506"/>
    <mergeCell ref="T504:V504"/>
    <mergeCell ref="W504:Y504"/>
    <mergeCell ref="Z504:AB504"/>
    <mergeCell ref="B505:D505"/>
    <mergeCell ref="E505:G505"/>
    <mergeCell ref="H505:J505"/>
    <mergeCell ref="K505:M505"/>
    <mergeCell ref="N505:P505"/>
    <mergeCell ref="Q505:S505"/>
    <mergeCell ref="T505:V505"/>
    <mergeCell ref="B504:D504"/>
    <mergeCell ref="E504:G504"/>
    <mergeCell ref="H504:J504"/>
    <mergeCell ref="K504:M504"/>
    <mergeCell ref="N504:P504"/>
    <mergeCell ref="Q504:S504"/>
    <mergeCell ref="Z502:AB502"/>
    <mergeCell ref="B503:D503"/>
    <mergeCell ref="E503:G503"/>
    <mergeCell ref="H503:J503"/>
    <mergeCell ref="K503:M503"/>
    <mergeCell ref="N503:P503"/>
    <mergeCell ref="Q503:S503"/>
    <mergeCell ref="T503:V503"/>
    <mergeCell ref="W503:Y503"/>
    <mergeCell ref="Z503:AB503"/>
    <mergeCell ref="W501:Y501"/>
    <mergeCell ref="Z501:AB501"/>
    <mergeCell ref="B502:D502"/>
    <mergeCell ref="E502:G502"/>
    <mergeCell ref="H502:J502"/>
    <mergeCell ref="K502:M502"/>
    <mergeCell ref="N502:P502"/>
    <mergeCell ref="Q502:S502"/>
    <mergeCell ref="T502:V502"/>
    <mergeCell ref="W502:Y502"/>
    <mergeCell ref="T500:V500"/>
    <mergeCell ref="W500:Y500"/>
    <mergeCell ref="Z500:AB500"/>
    <mergeCell ref="B501:D501"/>
    <mergeCell ref="E501:G501"/>
    <mergeCell ref="H501:J501"/>
    <mergeCell ref="K501:M501"/>
    <mergeCell ref="N501:P501"/>
    <mergeCell ref="Q501:S501"/>
    <mergeCell ref="T501:V501"/>
    <mergeCell ref="B500:D500"/>
    <mergeCell ref="E500:G500"/>
    <mergeCell ref="H500:J500"/>
    <mergeCell ref="K500:M500"/>
    <mergeCell ref="N500:P500"/>
    <mergeCell ref="Q500:S500"/>
    <mergeCell ref="Z498:AB498"/>
    <mergeCell ref="B499:D499"/>
    <mergeCell ref="E499:G499"/>
    <mergeCell ref="H499:J499"/>
    <mergeCell ref="K499:M499"/>
    <mergeCell ref="N499:P499"/>
    <mergeCell ref="Q499:S499"/>
    <mergeCell ref="T499:V499"/>
    <mergeCell ref="W499:Y499"/>
    <mergeCell ref="Z499:AB499"/>
    <mergeCell ref="W497:Y497"/>
    <mergeCell ref="Z497:AB497"/>
    <mergeCell ref="B498:D498"/>
    <mergeCell ref="E498:G498"/>
    <mergeCell ref="H498:J498"/>
    <mergeCell ref="K498:M498"/>
    <mergeCell ref="N498:P498"/>
    <mergeCell ref="Q498:S498"/>
    <mergeCell ref="T498:V498"/>
    <mergeCell ref="W498:Y498"/>
    <mergeCell ref="T496:V496"/>
    <mergeCell ref="W496:Y496"/>
    <mergeCell ref="Z496:AB496"/>
    <mergeCell ref="B497:D497"/>
    <mergeCell ref="E497:G497"/>
    <mergeCell ref="H497:J497"/>
    <mergeCell ref="K497:M497"/>
    <mergeCell ref="N497:P497"/>
    <mergeCell ref="Q497:S497"/>
    <mergeCell ref="T497:V497"/>
    <mergeCell ref="B496:D496"/>
    <mergeCell ref="E496:G496"/>
    <mergeCell ref="H496:J496"/>
    <mergeCell ref="K496:M496"/>
    <mergeCell ref="N496:P496"/>
    <mergeCell ref="Q496:S496"/>
    <mergeCell ref="Z494:AB494"/>
    <mergeCell ref="B495:D495"/>
    <mergeCell ref="E495:G495"/>
    <mergeCell ref="H495:J495"/>
    <mergeCell ref="K495:M495"/>
    <mergeCell ref="N495:P495"/>
    <mergeCell ref="Q495:S495"/>
    <mergeCell ref="T495:V495"/>
    <mergeCell ref="W495:Y495"/>
    <mergeCell ref="Z495:AB495"/>
    <mergeCell ref="W493:Y493"/>
    <mergeCell ref="Z493:AB493"/>
    <mergeCell ref="B494:D494"/>
    <mergeCell ref="E494:G494"/>
    <mergeCell ref="H494:J494"/>
    <mergeCell ref="K494:M494"/>
    <mergeCell ref="N494:P494"/>
    <mergeCell ref="Q494:S494"/>
    <mergeCell ref="T494:V494"/>
    <mergeCell ref="W494:Y494"/>
    <mergeCell ref="T492:U492"/>
    <mergeCell ref="W492:X492"/>
    <mergeCell ref="Z492:AA492"/>
    <mergeCell ref="B493:D493"/>
    <mergeCell ref="E493:G493"/>
    <mergeCell ref="H493:J493"/>
    <mergeCell ref="K493:M493"/>
    <mergeCell ref="N493:P493"/>
    <mergeCell ref="Q493:S493"/>
    <mergeCell ref="T493:V493"/>
    <mergeCell ref="B492:C492"/>
    <mergeCell ref="E492:F492"/>
    <mergeCell ref="H492:I492"/>
    <mergeCell ref="K492:L492"/>
    <mergeCell ref="N492:O492"/>
    <mergeCell ref="Q492:R492"/>
    <mergeCell ref="Z489:AB489"/>
    <mergeCell ref="B490:D490"/>
    <mergeCell ref="E490:G490"/>
    <mergeCell ref="H490:J490"/>
    <mergeCell ref="K490:M490"/>
    <mergeCell ref="N490:P490"/>
    <mergeCell ref="Q490:S490"/>
    <mergeCell ref="T490:V490"/>
    <mergeCell ref="W488:Y488"/>
    <mergeCell ref="Z488:AB488"/>
    <mergeCell ref="B489:D489"/>
    <mergeCell ref="E489:G489"/>
    <mergeCell ref="H489:J489"/>
    <mergeCell ref="K489:M489"/>
    <mergeCell ref="N489:P489"/>
    <mergeCell ref="Q489:S489"/>
    <mergeCell ref="T489:V489"/>
    <mergeCell ref="W489:Y489"/>
    <mergeCell ref="T487:V487"/>
    <mergeCell ref="W487:Y487"/>
    <mergeCell ref="Z487:AB487"/>
    <mergeCell ref="B488:D488"/>
    <mergeCell ref="E488:G488"/>
    <mergeCell ref="H488:J488"/>
    <mergeCell ref="K488:M488"/>
    <mergeCell ref="N488:P488"/>
    <mergeCell ref="Q488:S488"/>
    <mergeCell ref="T488:V488"/>
    <mergeCell ref="B487:D487"/>
    <mergeCell ref="E487:G487"/>
    <mergeCell ref="H487:J487"/>
    <mergeCell ref="K487:M487"/>
    <mergeCell ref="N487:P487"/>
    <mergeCell ref="Q487:S487"/>
    <mergeCell ref="Z485:AB485"/>
    <mergeCell ref="B486:D486"/>
    <mergeCell ref="E486:G486"/>
    <mergeCell ref="H486:J486"/>
    <mergeCell ref="K486:M486"/>
    <mergeCell ref="N486:P486"/>
    <mergeCell ref="Q486:S486"/>
    <mergeCell ref="T486:V486"/>
    <mergeCell ref="W486:Y486"/>
    <mergeCell ref="Z486:AB486"/>
    <mergeCell ref="W484:Y484"/>
    <mergeCell ref="Z484:AB484"/>
    <mergeCell ref="B485:D485"/>
    <mergeCell ref="E485:G485"/>
    <mergeCell ref="H485:J485"/>
    <mergeCell ref="K485:M485"/>
    <mergeCell ref="N485:P485"/>
    <mergeCell ref="Q485:S485"/>
    <mergeCell ref="T485:V485"/>
    <mergeCell ref="W485:Y485"/>
    <mergeCell ref="T483:U483"/>
    <mergeCell ref="W483:X483"/>
    <mergeCell ref="Z483:AA483"/>
    <mergeCell ref="B484:D484"/>
    <mergeCell ref="E484:G484"/>
    <mergeCell ref="H484:J484"/>
    <mergeCell ref="K484:M484"/>
    <mergeCell ref="N484:P484"/>
    <mergeCell ref="Q484:S484"/>
    <mergeCell ref="T484:V484"/>
    <mergeCell ref="B483:C483"/>
    <mergeCell ref="E483:F483"/>
    <mergeCell ref="H483:I483"/>
    <mergeCell ref="K483:L483"/>
    <mergeCell ref="N483:O483"/>
    <mergeCell ref="Q483:R483"/>
    <mergeCell ref="Z480:AB480"/>
    <mergeCell ref="B481:D481"/>
    <mergeCell ref="E481:G481"/>
    <mergeCell ref="H481:J481"/>
    <mergeCell ref="K481:M481"/>
    <mergeCell ref="N481:P481"/>
    <mergeCell ref="Q481:S481"/>
    <mergeCell ref="T481:V481"/>
    <mergeCell ref="W481:Y481"/>
    <mergeCell ref="Z481:AB481"/>
    <mergeCell ref="W479:Y479"/>
    <mergeCell ref="Z479:AB479"/>
    <mergeCell ref="B480:D480"/>
    <mergeCell ref="E480:G480"/>
    <mergeCell ref="H480:J480"/>
    <mergeCell ref="K480:M480"/>
    <mergeCell ref="N480:P480"/>
    <mergeCell ref="Q480:S480"/>
    <mergeCell ref="T480:V480"/>
    <mergeCell ref="W480:Y480"/>
    <mergeCell ref="T478:V478"/>
    <mergeCell ref="W478:Y478"/>
    <mergeCell ref="Z478:AB478"/>
    <mergeCell ref="B479:D479"/>
    <mergeCell ref="E479:G479"/>
    <mergeCell ref="H479:J479"/>
    <mergeCell ref="K479:M479"/>
    <mergeCell ref="N479:P479"/>
    <mergeCell ref="Q479:S479"/>
    <mergeCell ref="T479:V479"/>
    <mergeCell ref="B478:D478"/>
    <mergeCell ref="E478:G478"/>
    <mergeCell ref="H478:J478"/>
    <mergeCell ref="K478:M478"/>
    <mergeCell ref="N478:P478"/>
    <mergeCell ref="Q478:S478"/>
    <mergeCell ref="Z476:AB476"/>
    <mergeCell ref="B477:D477"/>
    <mergeCell ref="E477:G477"/>
    <mergeCell ref="H477:J477"/>
    <mergeCell ref="K477:M477"/>
    <mergeCell ref="N477:P477"/>
    <mergeCell ref="Q477:S477"/>
    <mergeCell ref="T477:V477"/>
    <mergeCell ref="W477:Y477"/>
    <mergeCell ref="Z477:AB477"/>
    <mergeCell ref="W475:Y475"/>
    <mergeCell ref="Z475:AB475"/>
    <mergeCell ref="B476:D476"/>
    <mergeCell ref="E476:G476"/>
    <mergeCell ref="H476:J476"/>
    <mergeCell ref="K476:M476"/>
    <mergeCell ref="N476:P476"/>
    <mergeCell ref="Q476:S476"/>
    <mergeCell ref="T476:V476"/>
    <mergeCell ref="W476:Y476"/>
    <mergeCell ref="T474:U474"/>
    <mergeCell ref="W474:X474"/>
    <mergeCell ref="Z474:AA474"/>
    <mergeCell ref="B475:D475"/>
    <mergeCell ref="E475:G475"/>
    <mergeCell ref="H475:J475"/>
    <mergeCell ref="K475:M475"/>
    <mergeCell ref="N475:P475"/>
    <mergeCell ref="Q475:S475"/>
    <mergeCell ref="T475:V475"/>
    <mergeCell ref="B474:C474"/>
    <mergeCell ref="E474:F474"/>
    <mergeCell ref="H474:I474"/>
    <mergeCell ref="K474:L474"/>
    <mergeCell ref="N474:O474"/>
    <mergeCell ref="Q474:R474"/>
    <mergeCell ref="T471:V471"/>
    <mergeCell ref="W471:Y471"/>
    <mergeCell ref="Z471:AB471"/>
    <mergeCell ref="B472:D472"/>
    <mergeCell ref="E472:G472"/>
    <mergeCell ref="H472:J472"/>
    <mergeCell ref="K472:M472"/>
    <mergeCell ref="N472:P472"/>
    <mergeCell ref="Q472:S472"/>
    <mergeCell ref="T472:V472"/>
    <mergeCell ref="B471:D471"/>
    <mergeCell ref="E471:G471"/>
    <mergeCell ref="H471:J471"/>
    <mergeCell ref="K471:M471"/>
    <mergeCell ref="N471:P471"/>
    <mergeCell ref="Q471:S471"/>
    <mergeCell ref="Z469:AB469"/>
    <mergeCell ref="B470:D470"/>
    <mergeCell ref="E470:G470"/>
    <mergeCell ref="H470:J470"/>
    <mergeCell ref="K470:M470"/>
    <mergeCell ref="N470:P470"/>
    <mergeCell ref="Q470:S470"/>
    <mergeCell ref="T470:V470"/>
    <mergeCell ref="W470:Y470"/>
    <mergeCell ref="Z470:AB470"/>
    <mergeCell ref="W468:Y468"/>
    <mergeCell ref="Z468:AB468"/>
    <mergeCell ref="B469:D469"/>
    <mergeCell ref="E469:G469"/>
    <mergeCell ref="H469:J469"/>
    <mergeCell ref="K469:M469"/>
    <mergeCell ref="N469:P469"/>
    <mergeCell ref="Q469:S469"/>
    <mergeCell ref="T469:V469"/>
    <mergeCell ref="W469:Y469"/>
    <mergeCell ref="T467:V467"/>
    <mergeCell ref="W467:Y467"/>
    <mergeCell ref="Z467:AB467"/>
    <mergeCell ref="B468:D468"/>
    <mergeCell ref="E468:G468"/>
    <mergeCell ref="H468:J468"/>
    <mergeCell ref="K468:M468"/>
    <mergeCell ref="N468:P468"/>
    <mergeCell ref="Q468:S468"/>
    <mergeCell ref="T468:V468"/>
    <mergeCell ref="B467:D467"/>
    <mergeCell ref="E467:G467"/>
    <mergeCell ref="H467:J467"/>
    <mergeCell ref="K467:M467"/>
    <mergeCell ref="N467:P467"/>
    <mergeCell ref="Q467:S467"/>
    <mergeCell ref="Z465:AB465"/>
    <mergeCell ref="B466:D466"/>
    <mergeCell ref="E466:G466"/>
    <mergeCell ref="H466:J466"/>
    <mergeCell ref="K466:M466"/>
    <mergeCell ref="N466:P466"/>
    <mergeCell ref="Q466:S466"/>
    <mergeCell ref="T466:V466"/>
    <mergeCell ref="W466:Y466"/>
    <mergeCell ref="Z466:AB466"/>
    <mergeCell ref="W464:Y464"/>
    <mergeCell ref="Z464:AB464"/>
    <mergeCell ref="B465:D465"/>
    <mergeCell ref="E465:G465"/>
    <mergeCell ref="H465:J465"/>
    <mergeCell ref="K465:M465"/>
    <mergeCell ref="N465:P465"/>
    <mergeCell ref="Q465:S465"/>
    <mergeCell ref="T465:V465"/>
    <mergeCell ref="W465:Y465"/>
    <mergeCell ref="T463:V463"/>
    <mergeCell ref="W463:Y463"/>
    <mergeCell ref="Z463:AB463"/>
    <mergeCell ref="B464:D464"/>
    <mergeCell ref="E464:G464"/>
    <mergeCell ref="H464:J464"/>
    <mergeCell ref="K464:M464"/>
    <mergeCell ref="N464:P464"/>
    <mergeCell ref="Q464:S464"/>
    <mergeCell ref="T464:V464"/>
    <mergeCell ref="B463:D463"/>
    <mergeCell ref="E463:G463"/>
    <mergeCell ref="H463:J463"/>
    <mergeCell ref="K463:M463"/>
    <mergeCell ref="N463:P463"/>
    <mergeCell ref="Q463:S463"/>
    <mergeCell ref="Z461:AB461"/>
    <mergeCell ref="B462:D462"/>
    <mergeCell ref="E462:G462"/>
    <mergeCell ref="H462:J462"/>
    <mergeCell ref="K462:M462"/>
    <mergeCell ref="N462:P462"/>
    <mergeCell ref="Q462:S462"/>
    <mergeCell ref="T462:V462"/>
    <mergeCell ref="W462:Y462"/>
    <mergeCell ref="Z462:AB462"/>
    <mergeCell ref="W460:Y460"/>
    <mergeCell ref="Z460:AB460"/>
    <mergeCell ref="B461:D461"/>
    <mergeCell ref="E461:G461"/>
    <mergeCell ref="H461:J461"/>
    <mergeCell ref="K461:M461"/>
    <mergeCell ref="N461:P461"/>
    <mergeCell ref="Q461:S461"/>
    <mergeCell ref="T461:V461"/>
    <mergeCell ref="W461:Y461"/>
    <mergeCell ref="T459:V459"/>
    <mergeCell ref="W459:Y459"/>
    <mergeCell ref="Z459:AB459"/>
    <mergeCell ref="B460:D460"/>
    <mergeCell ref="E460:G460"/>
    <mergeCell ref="H460:J460"/>
    <mergeCell ref="K460:M460"/>
    <mergeCell ref="N460:P460"/>
    <mergeCell ref="Q460:S460"/>
    <mergeCell ref="T460:V460"/>
    <mergeCell ref="B459:D459"/>
    <mergeCell ref="E459:G459"/>
    <mergeCell ref="H459:J459"/>
    <mergeCell ref="K459:M459"/>
    <mergeCell ref="N459:P459"/>
    <mergeCell ref="Q459:S459"/>
    <mergeCell ref="Z457:AB457"/>
    <mergeCell ref="B458:D458"/>
    <mergeCell ref="E458:G458"/>
    <mergeCell ref="H458:J458"/>
    <mergeCell ref="K458:M458"/>
    <mergeCell ref="N458:P458"/>
    <mergeCell ref="Q458:S458"/>
    <mergeCell ref="T458:V458"/>
    <mergeCell ref="W458:Y458"/>
    <mergeCell ref="Z458:AB458"/>
    <mergeCell ref="W456:Y456"/>
    <mergeCell ref="Z456:AB456"/>
    <mergeCell ref="B457:D457"/>
    <mergeCell ref="E457:G457"/>
    <mergeCell ref="H457:J457"/>
    <mergeCell ref="K457:M457"/>
    <mergeCell ref="N457:P457"/>
    <mergeCell ref="Q457:S457"/>
    <mergeCell ref="T457:V457"/>
    <mergeCell ref="W457:Y457"/>
    <mergeCell ref="T455:V455"/>
    <mergeCell ref="W455:Y455"/>
    <mergeCell ref="Z455:AB455"/>
    <mergeCell ref="B456:D456"/>
    <mergeCell ref="E456:G456"/>
    <mergeCell ref="H456:J456"/>
    <mergeCell ref="K456:M456"/>
    <mergeCell ref="N456:P456"/>
    <mergeCell ref="Q456:S456"/>
    <mergeCell ref="T456:V456"/>
    <mergeCell ref="B455:D455"/>
    <mergeCell ref="E455:G455"/>
    <mergeCell ref="H455:J455"/>
    <mergeCell ref="K455:M455"/>
    <mergeCell ref="N455:P455"/>
    <mergeCell ref="Q455:S455"/>
    <mergeCell ref="Z453:AB453"/>
    <mergeCell ref="B454:D454"/>
    <mergeCell ref="E454:G454"/>
    <mergeCell ref="H454:J454"/>
    <mergeCell ref="K454:M454"/>
    <mergeCell ref="N454:P454"/>
    <mergeCell ref="Q454:S454"/>
    <mergeCell ref="T454:V454"/>
    <mergeCell ref="W454:Y454"/>
    <mergeCell ref="Z454:AB454"/>
    <mergeCell ref="W452:X452"/>
    <mergeCell ref="Z452:AA452"/>
    <mergeCell ref="B453:D453"/>
    <mergeCell ref="E453:G453"/>
    <mergeCell ref="H453:J453"/>
    <mergeCell ref="K453:M453"/>
    <mergeCell ref="N453:P453"/>
    <mergeCell ref="Q453:S453"/>
    <mergeCell ref="T453:V453"/>
    <mergeCell ref="W453:Y453"/>
    <mergeCell ref="T450:V450"/>
    <mergeCell ref="B452:C452"/>
    <mergeCell ref="E452:F452"/>
    <mergeCell ref="H452:I452"/>
    <mergeCell ref="K452:L452"/>
    <mergeCell ref="N452:O452"/>
    <mergeCell ref="Q452:R452"/>
    <mergeCell ref="T452:U452"/>
    <mergeCell ref="B450:D450"/>
    <mergeCell ref="E450:G450"/>
    <mergeCell ref="H450:J450"/>
    <mergeCell ref="K450:M450"/>
    <mergeCell ref="N450:P450"/>
    <mergeCell ref="Q450:S450"/>
    <mergeCell ref="Z448:AB448"/>
    <mergeCell ref="B449:D449"/>
    <mergeCell ref="E449:G449"/>
    <mergeCell ref="H449:J449"/>
    <mergeCell ref="K449:M449"/>
    <mergeCell ref="N449:P449"/>
    <mergeCell ref="Q449:S449"/>
    <mergeCell ref="T449:V449"/>
    <mergeCell ref="W449:Y449"/>
    <mergeCell ref="Z449:AB449"/>
    <mergeCell ref="W447:Y447"/>
    <mergeCell ref="Z447:AB447"/>
    <mergeCell ref="B448:D448"/>
    <mergeCell ref="E448:G448"/>
    <mergeCell ref="H448:J448"/>
    <mergeCell ref="K448:M448"/>
    <mergeCell ref="N448:P448"/>
    <mergeCell ref="Q448:S448"/>
    <mergeCell ref="T448:V448"/>
    <mergeCell ref="W448:Y448"/>
    <mergeCell ref="T446:V446"/>
    <mergeCell ref="W446:Y446"/>
    <mergeCell ref="Z446:AB446"/>
    <mergeCell ref="B447:D447"/>
    <mergeCell ref="E447:G447"/>
    <mergeCell ref="H447:J447"/>
    <mergeCell ref="K447:M447"/>
    <mergeCell ref="N447:P447"/>
    <mergeCell ref="Q447:S447"/>
    <mergeCell ref="T447:V447"/>
    <mergeCell ref="B446:D446"/>
    <mergeCell ref="E446:G446"/>
    <mergeCell ref="H446:J446"/>
    <mergeCell ref="K446:M446"/>
    <mergeCell ref="N446:P446"/>
    <mergeCell ref="Q446:S446"/>
    <mergeCell ref="Z444:AB444"/>
    <mergeCell ref="B445:D445"/>
    <mergeCell ref="E445:G445"/>
    <mergeCell ref="H445:J445"/>
    <mergeCell ref="K445:M445"/>
    <mergeCell ref="N445:P445"/>
    <mergeCell ref="Q445:S445"/>
    <mergeCell ref="T445:V445"/>
    <mergeCell ref="W445:Y445"/>
    <mergeCell ref="Z445:AB445"/>
    <mergeCell ref="W443:Y443"/>
    <mergeCell ref="Z443:AB443"/>
    <mergeCell ref="B444:D444"/>
    <mergeCell ref="E444:G444"/>
    <mergeCell ref="H444:J444"/>
    <mergeCell ref="K444:M444"/>
    <mergeCell ref="N444:P444"/>
    <mergeCell ref="Q444:S444"/>
    <mergeCell ref="T444:V444"/>
    <mergeCell ref="W444:Y444"/>
    <mergeCell ref="T442:V442"/>
    <mergeCell ref="W442:Y442"/>
    <mergeCell ref="Z442:AB442"/>
    <mergeCell ref="B443:D443"/>
    <mergeCell ref="E443:G443"/>
    <mergeCell ref="H443:J443"/>
    <mergeCell ref="K443:M443"/>
    <mergeCell ref="N443:P443"/>
    <mergeCell ref="Q443:S443"/>
    <mergeCell ref="T443:V443"/>
    <mergeCell ref="B442:D442"/>
    <mergeCell ref="E442:G442"/>
    <mergeCell ref="H442:J442"/>
    <mergeCell ref="K442:M442"/>
    <mergeCell ref="N442:P442"/>
    <mergeCell ref="Q442:S442"/>
    <mergeCell ref="Z440:AB440"/>
    <mergeCell ref="B441:D441"/>
    <mergeCell ref="E441:G441"/>
    <mergeCell ref="H441:J441"/>
    <mergeCell ref="K441:M441"/>
    <mergeCell ref="N441:P441"/>
    <mergeCell ref="Q441:S441"/>
    <mergeCell ref="T441:V441"/>
    <mergeCell ref="W441:Y441"/>
    <mergeCell ref="Z441:AB441"/>
    <mergeCell ref="W439:Y439"/>
    <mergeCell ref="Z439:AB439"/>
    <mergeCell ref="B440:D440"/>
    <mergeCell ref="E440:G440"/>
    <mergeCell ref="H440:J440"/>
    <mergeCell ref="K440:M440"/>
    <mergeCell ref="N440:P440"/>
    <mergeCell ref="Q440:S440"/>
    <mergeCell ref="T440:V440"/>
    <mergeCell ref="W440:Y440"/>
    <mergeCell ref="T438:V438"/>
    <mergeCell ref="W438:Y438"/>
    <mergeCell ref="Z438:AB438"/>
    <mergeCell ref="B439:D439"/>
    <mergeCell ref="E439:G439"/>
    <mergeCell ref="H439:J439"/>
    <mergeCell ref="K439:M439"/>
    <mergeCell ref="N439:P439"/>
    <mergeCell ref="Q439:S439"/>
    <mergeCell ref="T439:V439"/>
    <mergeCell ref="B438:D438"/>
    <mergeCell ref="E438:G438"/>
    <mergeCell ref="H438:J438"/>
    <mergeCell ref="K438:M438"/>
    <mergeCell ref="N438:P438"/>
    <mergeCell ref="Q438:S438"/>
    <mergeCell ref="Z436:AB436"/>
    <mergeCell ref="B437:D437"/>
    <mergeCell ref="E437:G437"/>
    <mergeCell ref="H437:J437"/>
    <mergeCell ref="K437:M437"/>
    <mergeCell ref="N437:P437"/>
    <mergeCell ref="Q437:S437"/>
    <mergeCell ref="T437:V437"/>
    <mergeCell ref="W437:Y437"/>
    <mergeCell ref="Z437:AB437"/>
    <mergeCell ref="W435:Y435"/>
    <mergeCell ref="Z435:AB435"/>
    <mergeCell ref="B436:D436"/>
    <mergeCell ref="E436:G436"/>
    <mergeCell ref="H436:J436"/>
    <mergeCell ref="K436:M436"/>
    <mergeCell ref="N436:P436"/>
    <mergeCell ref="Q436:S436"/>
    <mergeCell ref="T436:V436"/>
    <mergeCell ref="W436:Y436"/>
    <mergeCell ref="T434:V434"/>
    <mergeCell ref="W434:Y434"/>
    <mergeCell ref="Z434:AB434"/>
    <mergeCell ref="B435:D435"/>
    <mergeCell ref="E435:G435"/>
    <mergeCell ref="H435:J435"/>
    <mergeCell ref="K435:M435"/>
    <mergeCell ref="N435:P435"/>
    <mergeCell ref="Q435:S435"/>
    <mergeCell ref="T435:V435"/>
    <mergeCell ref="B434:D434"/>
    <mergeCell ref="E434:G434"/>
    <mergeCell ref="H434:J434"/>
    <mergeCell ref="K434:M434"/>
    <mergeCell ref="N434:P434"/>
    <mergeCell ref="Q434:S434"/>
    <mergeCell ref="Z432:AB432"/>
    <mergeCell ref="B433:D433"/>
    <mergeCell ref="E433:G433"/>
    <mergeCell ref="H433:J433"/>
    <mergeCell ref="K433:M433"/>
    <mergeCell ref="N433:P433"/>
    <mergeCell ref="Q433:S433"/>
    <mergeCell ref="T433:V433"/>
    <mergeCell ref="W433:Y433"/>
    <mergeCell ref="Z433:AB433"/>
    <mergeCell ref="W431:Y431"/>
    <mergeCell ref="Z431:AB431"/>
    <mergeCell ref="B432:D432"/>
    <mergeCell ref="E432:G432"/>
    <mergeCell ref="H432:J432"/>
    <mergeCell ref="K432:M432"/>
    <mergeCell ref="N432:P432"/>
    <mergeCell ref="Q432:S432"/>
    <mergeCell ref="T432:V432"/>
    <mergeCell ref="W432:Y432"/>
    <mergeCell ref="T430:U430"/>
    <mergeCell ref="W430:X430"/>
    <mergeCell ref="Z430:AA430"/>
    <mergeCell ref="B431:D431"/>
    <mergeCell ref="E431:G431"/>
    <mergeCell ref="H431:J431"/>
    <mergeCell ref="K431:M431"/>
    <mergeCell ref="N431:P431"/>
    <mergeCell ref="Q431:S431"/>
    <mergeCell ref="T431:V431"/>
    <mergeCell ref="B430:C430"/>
    <mergeCell ref="E430:F430"/>
    <mergeCell ref="H430:I430"/>
    <mergeCell ref="K430:L430"/>
    <mergeCell ref="N430:O430"/>
    <mergeCell ref="Q430:R430"/>
    <mergeCell ref="Z427:AB427"/>
    <mergeCell ref="B428:D428"/>
    <mergeCell ref="E428:G428"/>
    <mergeCell ref="H428:J428"/>
    <mergeCell ref="K428:M428"/>
    <mergeCell ref="N428:P428"/>
    <mergeCell ref="Q428:S428"/>
    <mergeCell ref="T428:V428"/>
    <mergeCell ref="W428:Y428"/>
    <mergeCell ref="Z428:AB428"/>
    <mergeCell ref="W426:Y426"/>
    <mergeCell ref="Z426:AB426"/>
    <mergeCell ref="B427:D427"/>
    <mergeCell ref="E427:G427"/>
    <mergeCell ref="H427:J427"/>
    <mergeCell ref="K427:M427"/>
    <mergeCell ref="N427:P427"/>
    <mergeCell ref="Q427:S427"/>
    <mergeCell ref="T427:V427"/>
    <mergeCell ref="W427:Y427"/>
    <mergeCell ref="T425:V425"/>
    <mergeCell ref="W425:Y425"/>
    <mergeCell ref="Z425:AB425"/>
    <mergeCell ref="B426:D426"/>
    <mergeCell ref="E426:G426"/>
    <mergeCell ref="H426:J426"/>
    <mergeCell ref="K426:M426"/>
    <mergeCell ref="N426:P426"/>
    <mergeCell ref="Q426:S426"/>
    <mergeCell ref="T426:V426"/>
    <mergeCell ref="B425:D425"/>
    <mergeCell ref="E425:G425"/>
    <mergeCell ref="H425:J425"/>
    <mergeCell ref="K425:M425"/>
    <mergeCell ref="N425:P425"/>
    <mergeCell ref="Q425:S425"/>
    <mergeCell ref="Z423:AB423"/>
    <mergeCell ref="B424:D424"/>
    <mergeCell ref="E424:G424"/>
    <mergeCell ref="H424:J424"/>
    <mergeCell ref="K424:M424"/>
    <mergeCell ref="N424:P424"/>
    <mergeCell ref="Q424:S424"/>
    <mergeCell ref="T424:V424"/>
    <mergeCell ref="W424:Y424"/>
    <mergeCell ref="Z424:AB424"/>
    <mergeCell ref="W422:Y422"/>
    <mergeCell ref="Z422:AB422"/>
    <mergeCell ref="B423:D423"/>
    <mergeCell ref="E423:G423"/>
    <mergeCell ref="H423:J423"/>
    <mergeCell ref="K423:M423"/>
    <mergeCell ref="N423:P423"/>
    <mergeCell ref="Q423:S423"/>
    <mergeCell ref="T423:V423"/>
    <mergeCell ref="W423:Y423"/>
    <mergeCell ref="T421:V421"/>
    <mergeCell ref="W421:Y421"/>
    <mergeCell ref="Z421:AB421"/>
    <mergeCell ref="B422:D422"/>
    <mergeCell ref="E422:G422"/>
    <mergeCell ref="H422:J422"/>
    <mergeCell ref="K422:M422"/>
    <mergeCell ref="N422:P422"/>
    <mergeCell ref="Q422:S422"/>
    <mergeCell ref="T422:V422"/>
    <mergeCell ref="B421:D421"/>
    <mergeCell ref="E421:G421"/>
    <mergeCell ref="H421:J421"/>
    <mergeCell ref="K421:M421"/>
    <mergeCell ref="N421:P421"/>
    <mergeCell ref="Q421:S421"/>
    <mergeCell ref="Z419:AB419"/>
    <mergeCell ref="B420:D420"/>
    <mergeCell ref="E420:G420"/>
    <mergeCell ref="H420:J420"/>
    <mergeCell ref="K420:M420"/>
    <mergeCell ref="N420:P420"/>
    <mergeCell ref="Q420:S420"/>
    <mergeCell ref="T420:V420"/>
    <mergeCell ref="W420:Y420"/>
    <mergeCell ref="Z420:AB420"/>
    <mergeCell ref="W418:Y418"/>
    <mergeCell ref="Z418:AB418"/>
    <mergeCell ref="B419:D419"/>
    <mergeCell ref="E419:G419"/>
    <mergeCell ref="H419:J419"/>
    <mergeCell ref="K419:M419"/>
    <mergeCell ref="N419:P419"/>
    <mergeCell ref="Q419:S419"/>
    <mergeCell ref="T419:V419"/>
    <mergeCell ref="W419:Y419"/>
    <mergeCell ref="T417:V417"/>
    <mergeCell ref="W417:Y417"/>
    <mergeCell ref="Z417:AB417"/>
    <mergeCell ref="B418:D418"/>
    <mergeCell ref="E418:G418"/>
    <mergeCell ref="H418:J418"/>
    <mergeCell ref="K418:M418"/>
    <mergeCell ref="N418:P418"/>
    <mergeCell ref="Q418:S418"/>
    <mergeCell ref="T418:V418"/>
    <mergeCell ref="B417:D417"/>
    <mergeCell ref="E417:G417"/>
    <mergeCell ref="H417:J417"/>
    <mergeCell ref="K417:M417"/>
    <mergeCell ref="N417:P417"/>
    <mergeCell ref="Q417:S417"/>
    <mergeCell ref="Z415:AB415"/>
    <mergeCell ref="B416:D416"/>
    <mergeCell ref="E416:G416"/>
    <mergeCell ref="H416:J416"/>
    <mergeCell ref="K416:M416"/>
    <mergeCell ref="N416:P416"/>
    <mergeCell ref="Q416:S416"/>
    <mergeCell ref="T416:V416"/>
    <mergeCell ref="W416:Y416"/>
    <mergeCell ref="Z416:AB416"/>
    <mergeCell ref="W414:X414"/>
    <mergeCell ref="Z414:AA414"/>
    <mergeCell ref="B415:D415"/>
    <mergeCell ref="E415:G415"/>
    <mergeCell ref="H415:J415"/>
    <mergeCell ref="K415:M415"/>
    <mergeCell ref="N415:P415"/>
    <mergeCell ref="Q415:S415"/>
    <mergeCell ref="T415:V415"/>
    <mergeCell ref="W415:Y415"/>
    <mergeCell ref="T412:V412"/>
    <mergeCell ref="B414:C414"/>
    <mergeCell ref="E414:F414"/>
    <mergeCell ref="H414:I414"/>
    <mergeCell ref="K414:L414"/>
    <mergeCell ref="N414:O414"/>
    <mergeCell ref="Q414:R414"/>
    <mergeCell ref="T414:U414"/>
    <mergeCell ref="B412:D412"/>
    <mergeCell ref="E412:G412"/>
    <mergeCell ref="H412:J412"/>
    <mergeCell ref="K412:M412"/>
    <mergeCell ref="N412:P412"/>
    <mergeCell ref="Q412:S412"/>
    <mergeCell ref="Z410:AB410"/>
    <mergeCell ref="B411:D411"/>
    <mergeCell ref="E411:G411"/>
    <mergeCell ref="H411:J411"/>
    <mergeCell ref="K411:M411"/>
    <mergeCell ref="N411:P411"/>
    <mergeCell ref="Q411:S411"/>
    <mergeCell ref="T411:V411"/>
    <mergeCell ref="W411:Y411"/>
    <mergeCell ref="Z411:AB411"/>
    <mergeCell ref="W409:Y409"/>
    <mergeCell ref="Z409:AB409"/>
    <mergeCell ref="B410:D410"/>
    <mergeCell ref="E410:G410"/>
    <mergeCell ref="H410:J410"/>
    <mergeCell ref="K410:M410"/>
    <mergeCell ref="N410:P410"/>
    <mergeCell ref="Q410:S410"/>
    <mergeCell ref="T410:V410"/>
    <mergeCell ref="W410:Y410"/>
    <mergeCell ref="T408:V408"/>
    <mergeCell ref="W408:Y408"/>
    <mergeCell ref="Z408:AB408"/>
    <mergeCell ref="B409:D409"/>
    <mergeCell ref="E409:G409"/>
    <mergeCell ref="H409:J409"/>
    <mergeCell ref="K409:M409"/>
    <mergeCell ref="N409:P409"/>
    <mergeCell ref="Q409:S409"/>
    <mergeCell ref="T409:V409"/>
    <mergeCell ref="B408:D408"/>
    <mergeCell ref="E408:G408"/>
    <mergeCell ref="H408:J408"/>
    <mergeCell ref="K408:M408"/>
    <mergeCell ref="N408:P408"/>
    <mergeCell ref="Q408:S408"/>
    <mergeCell ref="Z406:AB406"/>
    <mergeCell ref="B407:D407"/>
    <mergeCell ref="E407:G407"/>
    <mergeCell ref="H407:J407"/>
    <mergeCell ref="K407:M407"/>
    <mergeCell ref="N407:P407"/>
    <mergeCell ref="Q407:S407"/>
    <mergeCell ref="T407:V407"/>
    <mergeCell ref="W407:Y407"/>
    <mergeCell ref="Z407:AB407"/>
    <mergeCell ref="W405:Y405"/>
    <mergeCell ref="Z405:AB405"/>
    <mergeCell ref="B406:D406"/>
    <mergeCell ref="E406:G406"/>
    <mergeCell ref="H406:J406"/>
    <mergeCell ref="K406:M406"/>
    <mergeCell ref="N406:P406"/>
    <mergeCell ref="Q406:S406"/>
    <mergeCell ref="T406:V406"/>
    <mergeCell ref="W406:Y406"/>
    <mergeCell ref="T404:V404"/>
    <mergeCell ref="W404:Y404"/>
    <mergeCell ref="Z404:AB404"/>
    <mergeCell ref="B405:D405"/>
    <mergeCell ref="E405:G405"/>
    <mergeCell ref="H405:J405"/>
    <mergeCell ref="K405:M405"/>
    <mergeCell ref="N405:P405"/>
    <mergeCell ref="Q405:S405"/>
    <mergeCell ref="T405:V405"/>
    <mergeCell ref="B404:D404"/>
    <mergeCell ref="E404:G404"/>
    <mergeCell ref="H404:J404"/>
    <mergeCell ref="K404:M404"/>
    <mergeCell ref="N404:P404"/>
    <mergeCell ref="Q404:S404"/>
    <mergeCell ref="Z402:AB402"/>
    <mergeCell ref="B403:D403"/>
    <mergeCell ref="E403:G403"/>
    <mergeCell ref="H403:J403"/>
    <mergeCell ref="K403:M403"/>
    <mergeCell ref="N403:P403"/>
    <mergeCell ref="Q403:S403"/>
    <mergeCell ref="T403:V403"/>
    <mergeCell ref="W403:Y403"/>
    <mergeCell ref="Z403:AB403"/>
    <mergeCell ref="W401:Y401"/>
    <mergeCell ref="Z401:AB401"/>
    <mergeCell ref="B402:D402"/>
    <mergeCell ref="E402:G402"/>
    <mergeCell ref="H402:J402"/>
    <mergeCell ref="K402:M402"/>
    <mergeCell ref="N402:P402"/>
    <mergeCell ref="Q402:S402"/>
    <mergeCell ref="T402:V402"/>
    <mergeCell ref="W402:Y402"/>
    <mergeCell ref="T400:V400"/>
    <mergeCell ref="W400:Y400"/>
    <mergeCell ref="Z400:AB400"/>
    <mergeCell ref="B401:D401"/>
    <mergeCell ref="E401:G401"/>
    <mergeCell ref="H401:J401"/>
    <mergeCell ref="K401:M401"/>
    <mergeCell ref="N401:P401"/>
    <mergeCell ref="Q401:S401"/>
    <mergeCell ref="T401:V401"/>
    <mergeCell ref="B400:D400"/>
    <mergeCell ref="E400:G400"/>
    <mergeCell ref="H400:J400"/>
    <mergeCell ref="K400:M400"/>
    <mergeCell ref="N400:P400"/>
    <mergeCell ref="Q400:S400"/>
    <mergeCell ref="Z398:AB398"/>
    <mergeCell ref="B399:D399"/>
    <mergeCell ref="E399:G399"/>
    <mergeCell ref="H399:J399"/>
    <mergeCell ref="K399:M399"/>
    <mergeCell ref="N399:P399"/>
    <mergeCell ref="Q399:S399"/>
    <mergeCell ref="T399:V399"/>
    <mergeCell ref="W399:Y399"/>
    <mergeCell ref="Z399:AB399"/>
    <mergeCell ref="W397:Y397"/>
    <mergeCell ref="Z397:AB397"/>
    <mergeCell ref="B398:D398"/>
    <mergeCell ref="E398:G398"/>
    <mergeCell ref="H398:J398"/>
    <mergeCell ref="K398:M398"/>
    <mergeCell ref="N398:P398"/>
    <mergeCell ref="Q398:S398"/>
    <mergeCell ref="T398:V398"/>
    <mergeCell ref="W398:Y398"/>
    <mergeCell ref="T396:V396"/>
    <mergeCell ref="W396:Y396"/>
    <mergeCell ref="Z396:AB396"/>
    <mergeCell ref="B397:D397"/>
    <mergeCell ref="E397:G397"/>
    <mergeCell ref="H397:J397"/>
    <mergeCell ref="K397:M397"/>
    <mergeCell ref="N397:P397"/>
    <mergeCell ref="Q397:S397"/>
    <mergeCell ref="T397:V397"/>
    <mergeCell ref="B396:D396"/>
    <mergeCell ref="E396:G396"/>
    <mergeCell ref="H396:J396"/>
    <mergeCell ref="K396:M396"/>
    <mergeCell ref="N396:P396"/>
    <mergeCell ref="Q396:S396"/>
    <mergeCell ref="Z394:AB394"/>
    <mergeCell ref="B395:D395"/>
    <mergeCell ref="E395:G395"/>
    <mergeCell ref="H395:J395"/>
    <mergeCell ref="K395:M395"/>
    <mergeCell ref="N395:P395"/>
    <mergeCell ref="Q395:S395"/>
    <mergeCell ref="T395:V395"/>
    <mergeCell ref="W395:Y395"/>
    <mergeCell ref="Z395:AB395"/>
    <mergeCell ref="W393:Y393"/>
    <mergeCell ref="Z393:AB393"/>
    <mergeCell ref="B394:D394"/>
    <mergeCell ref="E394:G394"/>
    <mergeCell ref="H394:J394"/>
    <mergeCell ref="K394:M394"/>
    <mergeCell ref="N394:P394"/>
    <mergeCell ref="Q394:S394"/>
    <mergeCell ref="T394:V394"/>
    <mergeCell ref="W394:Y394"/>
    <mergeCell ref="T392:U392"/>
    <mergeCell ref="W392:X392"/>
    <mergeCell ref="Z392:AA392"/>
    <mergeCell ref="B393:D393"/>
    <mergeCell ref="E393:G393"/>
    <mergeCell ref="H393:J393"/>
    <mergeCell ref="K393:M393"/>
    <mergeCell ref="N393:P393"/>
    <mergeCell ref="Q393:S393"/>
    <mergeCell ref="T393:V393"/>
    <mergeCell ref="B392:C392"/>
    <mergeCell ref="E392:F392"/>
    <mergeCell ref="H392:I392"/>
    <mergeCell ref="K392:L392"/>
    <mergeCell ref="N392:O392"/>
    <mergeCell ref="Q392:R392"/>
    <mergeCell ref="W389:Y389"/>
    <mergeCell ref="Z389:AB389"/>
    <mergeCell ref="B390:D390"/>
    <mergeCell ref="E390:G390"/>
    <mergeCell ref="H390:J390"/>
    <mergeCell ref="K390:M390"/>
    <mergeCell ref="N390:P390"/>
    <mergeCell ref="Q390:S390"/>
    <mergeCell ref="T390:V390"/>
    <mergeCell ref="T388:V388"/>
    <mergeCell ref="W388:Y388"/>
    <mergeCell ref="Z388:AB388"/>
    <mergeCell ref="B389:D389"/>
    <mergeCell ref="E389:G389"/>
    <mergeCell ref="H389:J389"/>
    <mergeCell ref="K389:M389"/>
    <mergeCell ref="N389:P389"/>
    <mergeCell ref="Q389:S389"/>
    <mergeCell ref="T389:V389"/>
    <mergeCell ref="B388:D388"/>
    <mergeCell ref="E388:G388"/>
    <mergeCell ref="H388:J388"/>
    <mergeCell ref="K388:M388"/>
    <mergeCell ref="N388:P388"/>
    <mergeCell ref="Q388:S388"/>
    <mergeCell ref="Z386:AB386"/>
    <mergeCell ref="B387:D387"/>
    <mergeCell ref="E387:G387"/>
    <mergeCell ref="H387:J387"/>
    <mergeCell ref="K387:M387"/>
    <mergeCell ref="N387:P387"/>
    <mergeCell ref="Q387:S387"/>
    <mergeCell ref="T387:V387"/>
    <mergeCell ref="W387:Y387"/>
    <mergeCell ref="Z387:AB387"/>
    <mergeCell ref="W385:Y385"/>
    <mergeCell ref="Z385:AB385"/>
    <mergeCell ref="B386:D386"/>
    <mergeCell ref="E386:G386"/>
    <mergeCell ref="H386:J386"/>
    <mergeCell ref="K386:M386"/>
    <mergeCell ref="N386:P386"/>
    <mergeCell ref="Q386:S386"/>
    <mergeCell ref="T386:V386"/>
    <mergeCell ref="W386:Y386"/>
    <mergeCell ref="T384:V384"/>
    <mergeCell ref="W384:Y384"/>
    <mergeCell ref="Z384:AB384"/>
    <mergeCell ref="B385:D385"/>
    <mergeCell ref="E385:G385"/>
    <mergeCell ref="H385:J385"/>
    <mergeCell ref="K385:M385"/>
    <mergeCell ref="N385:P385"/>
    <mergeCell ref="Q385:S385"/>
    <mergeCell ref="T385:V385"/>
    <mergeCell ref="B384:D384"/>
    <mergeCell ref="E384:G384"/>
    <mergeCell ref="H384:J384"/>
    <mergeCell ref="K384:M384"/>
    <mergeCell ref="N384:P384"/>
    <mergeCell ref="Q384:S384"/>
    <mergeCell ref="Z382:AB382"/>
    <mergeCell ref="B383:D383"/>
    <mergeCell ref="E383:G383"/>
    <mergeCell ref="H383:J383"/>
    <mergeCell ref="K383:M383"/>
    <mergeCell ref="N383:P383"/>
    <mergeCell ref="Q383:S383"/>
    <mergeCell ref="T383:V383"/>
    <mergeCell ref="W383:Y383"/>
    <mergeCell ref="Z383:AB383"/>
    <mergeCell ref="W381:Y381"/>
    <mergeCell ref="Z381:AB381"/>
    <mergeCell ref="B382:D382"/>
    <mergeCell ref="E382:G382"/>
    <mergeCell ref="H382:J382"/>
    <mergeCell ref="K382:M382"/>
    <mergeCell ref="N382:P382"/>
    <mergeCell ref="Q382:S382"/>
    <mergeCell ref="T382:V382"/>
    <mergeCell ref="W382:Y382"/>
    <mergeCell ref="T380:V380"/>
    <mergeCell ref="W380:Y380"/>
    <mergeCell ref="Z380:AB380"/>
    <mergeCell ref="B381:D381"/>
    <mergeCell ref="E381:G381"/>
    <mergeCell ref="H381:J381"/>
    <mergeCell ref="K381:M381"/>
    <mergeCell ref="N381:P381"/>
    <mergeCell ref="Q381:S381"/>
    <mergeCell ref="T381:V381"/>
    <mergeCell ref="B380:D380"/>
    <mergeCell ref="E380:G380"/>
    <mergeCell ref="H380:J380"/>
    <mergeCell ref="K380:M380"/>
    <mergeCell ref="N380:P380"/>
    <mergeCell ref="Q380:S380"/>
    <mergeCell ref="Z378:AB378"/>
    <mergeCell ref="B379:D379"/>
    <mergeCell ref="E379:G379"/>
    <mergeCell ref="H379:J379"/>
    <mergeCell ref="K379:M379"/>
    <mergeCell ref="N379:P379"/>
    <mergeCell ref="Q379:S379"/>
    <mergeCell ref="T379:V379"/>
    <mergeCell ref="W379:Y379"/>
    <mergeCell ref="Z379:AB379"/>
    <mergeCell ref="W377:Y377"/>
    <mergeCell ref="Z377:AB377"/>
    <mergeCell ref="B378:D378"/>
    <mergeCell ref="E378:G378"/>
    <mergeCell ref="H378:J378"/>
    <mergeCell ref="K378:M378"/>
    <mergeCell ref="N378:P378"/>
    <mergeCell ref="Q378:S378"/>
    <mergeCell ref="T378:V378"/>
    <mergeCell ref="W378:Y378"/>
    <mergeCell ref="T376:V376"/>
    <mergeCell ref="W376:Y376"/>
    <mergeCell ref="Z376:AB376"/>
    <mergeCell ref="B377:D377"/>
    <mergeCell ref="E377:G377"/>
    <mergeCell ref="H377:J377"/>
    <mergeCell ref="K377:M377"/>
    <mergeCell ref="N377:P377"/>
    <mergeCell ref="Q377:S377"/>
    <mergeCell ref="T377:V377"/>
    <mergeCell ref="B376:D376"/>
    <mergeCell ref="E376:G376"/>
    <mergeCell ref="H376:J376"/>
    <mergeCell ref="K376:M376"/>
    <mergeCell ref="N376:P376"/>
    <mergeCell ref="Q376:S376"/>
    <mergeCell ref="Z374:AB374"/>
    <mergeCell ref="B375:D375"/>
    <mergeCell ref="E375:G375"/>
    <mergeCell ref="H375:J375"/>
    <mergeCell ref="K375:M375"/>
    <mergeCell ref="N375:P375"/>
    <mergeCell ref="Q375:S375"/>
    <mergeCell ref="T375:V375"/>
    <mergeCell ref="W375:Y375"/>
    <mergeCell ref="Z375:AB375"/>
    <mergeCell ref="W373:Y373"/>
    <mergeCell ref="Z373:AB373"/>
    <mergeCell ref="B374:D374"/>
    <mergeCell ref="E374:G374"/>
    <mergeCell ref="H374:J374"/>
    <mergeCell ref="K374:M374"/>
    <mergeCell ref="N374:P374"/>
    <mergeCell ref="Q374:S374"/>
    <mergeCell ref="T374:V374"/>
    <mergeCell ref="W374:Y374"/>
    <mergeCell ref="T372:V372"/>
    <mergeCell ref="W372:Y372"/>
    <mergeCell ref="Z372:AB372"/>
    <mergeCell ref="B373:D373"/>
    <mergeCell ref="E373:G373"/>
    <mergeCell ref="H373:J373"/>
    <mergeCell ref="K373:M373"/>
    <mergeCell ref="N373:P373"/>
    <mergeCell ref="Q373:S373"/>
    <mergeCell ref="T373:V373"/>
    <mergeCell ref="B372:D372"/>
    <mergeCell ref="E372:G372"/>
    <mergeCell ref="H372:J372"/>
    <mergeCell ref="K372:M372"/>
    <mergeCell ref="N372:P372"/>
    <mergeCell ref="Q372:S372"/>
    <mergeCell ref="Z370:AA370"/>
    <mergeCell ref="B371:D371"/>
    <mergeCell ref="E371:G371"/>
    <mergeCell ref="H371:J371"/>
    <mergeCell ref="K371:M371"/>
    <mergeCell ref="N371:P371"/>
    <mergeCell ref="Q371:S371"/>
    <mergeCell ref="T371:V371"/>
    <mergeCell ref="W371:Y371"/>
    <mergeCell ref="Z371:AB371"/>
    <mergeCell ref="W368:Y368"/>
    <mergeCell ref="Z368:AB368"/>
    <mergeCell ref="B370:C370"/>
    <mergeCell ref="E370:F370"/>
    <mergeCell ref="H370:I370"/>
    <mergeCell ref="K370:L370"/>
    <mergeCell ref="N370:O370"/>
    <mergeCell ref="Q370:R370"/>
    <mergeCell ref="T370:U370"/>
    <mergeCell ref="W370:X370"/>
    <mergeCell ref="T367:V367"/>
    <mergeCell ref="W367:Y367"/>
    <mergeCell ref="Z367:AB367"/>
    <mergeCell ref="B368:D368"/>
    <mergeCell ref="E368:G368"/>
    <mergeCell ref="H368:J368"/>
    <mergeCell ref="K368:M368"/>
    <mergeCell ref="N368:P368"/>
    <mergeCell ref="Q368:S368"/>
    <mergeCell ref="T368:V368"/>
    <mergeCell ref="B367:D367"/>
    <mergeCell ref="E367:G367"/>
    <mergeCell ref="H367:J367"/>
    <mergeCell ref="K367:M367"/>
    <mergeCell ref="N367:P367"/>
    <mergeCell ref="Q367:S367"/>
    <mergeCell ref="Z365:AB365"/>
    <mergeCell ref="B366:D366"/>
    <mergeCell ref="E366:G366"/>
    <mergeCell ref="H366:J366"/>
    <mergeCell ref="K366:M366"/>
    <mergeCell ref="N366:P366"/>
    <mergeCell ref="Q366:S366"/>
    <mergeCell ref="T366:V366"/>
    <mergeCell ref="W366:Y366"/>
    <mergeCell ref="Z366:AB366"/>
    <mergeCell ref="W364:Y364"/>
    <mergeCell ref="Z364:AB364"/>
    <mergeCell ref="B365:D365"/>
    <mergeCell ref="E365:G365"/>
    <mergeCell ref="H365:J365"/>
    <mergeCell ref="K365:M365"/>
    <mergeCell ref="N365:P365"/>
    <mergeCell ref="Q365:S365"/>
    <mergeCell ref="T365:V365"/>
    <mergeCell ref="W365:Y365"/>
    <mergeCell ref="T363:U363"/>
    <mergeCell ref="W363:X363"/>
    <mergeCell ref="Z363:AA363"/>
    <mergeCell ref="B364:D364"/>
    <mergeCell ref="E364:G364"/>
    <mergeCell ref="H364:J364"/>
    <mergeCell ref="K364:M364"/>
    <mergeCell ref="N364:P364"/>
    <mergeCell ref="Q364:S364"/>
    <mergeCell ref="T364:V364"/>
    <mergeCell ref="B363:C363"/>
    <mergeCell ref="E363:F363"/>
    <mergeCell ref="H363:I363"/>
    <mergeCell ref="K363:L363"/>
    <mergeCell ref="N363:O363"/>
    <mergeCell ref="Q363:R363"/>
    <mergeCell ref="W360:Y360"/>
    <mergeCell ref="Z360:AB360"/>
    <mergeCell ref="B361:D361"/>
    <mergeCell ref="E361:G361"/>
    <mergeCell ref="H361:J361"/>
    <mergeCell ref="K361:M361"/>
    <mergeCell ref="N361:P361"/>
    <mergeCell ref="Q361:S361"/>
    <mergeCell ref="T361:V361"/>
    <mergeCell ref="T359:V359"/>
    <mergeCell ref="W359:Y359"/>
    <mergeCell ref="Z359:AB359"/>
    <mergeCell ref="B360:D360"/>
    <mergeCell ref="E360:G360"/>
    <mergeCell ref="H360:J360"/>
    <mergeCell ref="K360:M360"/>
    <mergeCell ref="N360:P360"/>
    <mergeCell ref="Q360:S360"/>
    <mergeCell ref="T360:V360"/>
    <mergeCell ref="B359:D359"/>
    <mergeCell ref="E359:G359"/>
    <mergeCell ref="H359:J359"/>
    <mergeCell ref="K359:M359"/>
    <mergeCell ref="N359:P359"/>
    <mergeCell ref="Q359:S359"/>
    <mergeCell ref="Z357:AB357"/>
    <mergeCell ref="B358:D358"/>
    <mergeCell ref="E358:G358"/>
    <mergeCell ref="H358:J358"/>
    <mergeCell ref="K358:M358"/>
    <mergeCell ref="N358:P358"/>
    <mergeCell ref="Q358:S358"/>
    <mergeCell ref="T358:V358"/>
    <mergeCell ref="W358:Y358"/>
    <mergeCell ref="Z358:AB358"/>
    <mergeCell ref="W356:Y356"/>
    <mergeCell ref="Z356:AB356"/>
    <mergeCell ref="B357:D357"/>
    <mergeCell ref="E357:G357"/>
    <mergeCell ref="H357:J357"/>
    <mergeCell ref="K357:M357"/>
    <mergeCell ref="N357:P357"/>
    <mergeCell ref="Q357:S357"/>
    <mergeCell ref="T357:V357"/>
    <mergeCell ref="W357:Y357"/>
    <mergeCell ref="T355:V355"/>
    <mergeCell ref="W355:Y355"/>
    <mergeCell ref="Z355:AB355"/>
    <mergeCell ref="B356:D356"/>
    <mergeCell ref="E356:G356"/>
    <mergeCell ref="H356:J356"/>
    <mergeCell ref="K356:M356"/>
    <mergeCell ref="N356:P356"/>
    <mergeCell ref="Q356:S356"/>
    <mergeCell ref="T356:V356"/>
    <mergeCell ref="B355:D355"/>
    <mergeCell ref="E355:G355"/>
    <mergeCell ref="H355:J355"/>
    <mergeCell ref="K355:M355"/>
    <mergeCell ref="N355:P355"/>
    <mergeCell ref="Q355:S355"/>
    <mergeCell ref="Z353:AB353"/>
    <mergeCell ref="B354:D354"/>
    <mergeCell ref="E354:G354"/>
    <mergeCell ref="H354:J354"/>
    <mergeCell ref="K354:M354"/>
    <mergeCell ref="N354:P354"/>
    <mergeCell ref="Q354:S354"/>
    <mergeCell ref="T354:V354"/>
    <mergeCell ref="W354:Y354"/>
    <mergeCell ref="Z354:AB354"/>
    <mergeCell ref="W352:Y352"/>
    <mergeCell ref="Z352:AB352"/>
    <mergeCell ref="B353:D353"/>
    <mergeCell ref="E353:G353"/>
    <mergeCell ref="H353:J353"/>
    <mergeCell ref="K353:M353"/>
    <mergeCell ref="N353:P353"/>
    <mergeCell ref="Q353:S353"/>
    <mergeCell ref="T353:V353"/>
    <mergeCell ref="W353:Y353"/>
    <mergeCell ref="T351:V351"/>
    <mergeCell ref="W351:Y351"/>
    <mergeCell ref="Z351:AB351"/>
    <mergeCell ref="B352:D352"/>
    <mergeCell ref="E352:G352"/>
    <mergeCell ref="H352:J352"/>
    <mergeCell ref="K352:M352"/>
    <mergeCell ref="N352:P352"/>
    <mergeCell ref="Q352:S352"/>
    <mergeCell ref="T352:V352"/>
    <mergeCell ref="B351:D351"/>
    <mergeCell ref="E351:G351"/>
    <mergeCell ref="H351:J351"/>
    <mergeCell ref="K351:M351"/>
    <mergeCell ref="N351:P351"/>
    <mergeCell ref="Q351:S351"/>
    <mergeCell ref="Z349:AB349"/>
    <mergeCell ref="B350:D350"/>
    <mergeCell ref="E350:G350"/>
    <mergeCell ref="H350:J350"/>
    <mergeCell ref="K350:M350"/>
    <mergeCell ref="N350:P350"/>
    <mergeCell ref="Q350:S350"/>
    <mergeCell ref="T350:V350"/>
    <mergeCell ref="W350:Y350"/>
    <mergeCell ref="Z350:AB350"/>
    <mergeCell ref="W348:Y348"/>
    <mergeCell ref="Z348:AB348"/>
    <mergeCell ref="B349:D349"/>
    <mergeCell ref="E349:G349"/>
    <mergeCell ref="H349:J349"/>
    <mergeCell ref="K349:M349"/>
    <mergeCell ref="N349:P349"/>
    <mergeCell ref="Q349:S349"/>
    <mergeCell ref="T349:V349"/>
    <mergeCell ref="W349:Y349"/>
    <mergeCell ref="T347:V347"/>
    <mergeCell ref="W347:Y347"/>
    <mergeCell ref="Z347:AB347"/>
    <mergeCell ref="B348:D348"/>
    <mergeCell ref="E348:G348"/>
    <mergeCell ref="H348:J348"/>
    <mergeCell ref="K348:M348"/>
    <mergeCell ref="N348:P348"/>
    <mergeCell ref="Q348:S348"/>
    <mergeCell ref="T348:V348"/>
    <mergeCell ref="B347:D347"/>
    <mergeCell ref="E347:G347"/>
    <mergeCell ref="H347:J347"/>
    <mergeCell ref="K347:M347"/>
    <mergeCell ref="N347:P347"/>
    <mergeCell ref="Q347:S347"/>
    <mergeCell ref="Z345:AB345"/>
    <mergeCell ref="B346:D346"/>
    <mergeCell ref="E346:G346"/>
    <mergeCell ref="H346:J346"/>
    <mergeCell ref="K346:M346"/>
    <mergeCell ref="N346:P346"/>
    <mergeCell ref="Q346:S346"/>
    <mergeCell ref="T346:V346"/>
    <mergeCell ref="W346:Y346"/>
    <mergeCell ref="Z346:AB346"/>
    <mergeCell ref="W344:Y344"/>
    <mergeCell ref="Z344:AB344"/>
    <mergeCell ref="B345:D345"/>
    <mergeCell ref="E345:G345"/>
    <mergeCell ref="H345:J345"/>
    <mergeCell ref="K345:M345"/>
    <mergeCell ref="N345:P345"/>
    <mergeCell ref="Q345:S345"/>
    <mergeCell ref="T345:V345"/>
    <mergeCell ref="W345:Y345"/>
    <mergeCell ref="T343:V343"/>
    <mergeCell ref="W343:Y343"/>
    <mergeCell ref="Z343:AB343"/>
    <mergeCell ref="B344:D344"/>
    <mergeCell ref="E344:G344"/>
    <mergeCell ref="H344:J344"/>
    <mergeCell ref="K344:M344"/>
    <mergeCell ref="N344:P344"/>
    <mergeCell ref="Q344:S344"/>
    <mergeCell ref="T344:V344"/>
    <mergeCell ref="B343:D343"/>
    <mergeCell ref="E343:G343"/>
    <mergeCell ref="H343:J343"/>
    <mergeCell ref="K343:M343"/>
    <mergeCell ref="N343:P343"/>
    <mergeCell ref="Q343:S343"/>
    <mergeCell ref="Z341:AA341"/>
    <mergeCell ref="B342:D342"/>
    <mergeCell ref="E342:G342"/>
    <mergeCell ref="H342:J342"/>
    <mergeCell ref="K342:M342"/>
    <mergeCell ref="N342:P342"/>
    <mergeCell ref="Q342:S342"/>
    <mergeCell ref="T342:V342"/>
    <mergeCell ref="W342:Y342"/>
    <mergeCell ref="Z342:AB342"/>
    <mergeCell ref="W339:Y339"/>
    <mergeCell ref="Z339:AB339"/>
    <mergeCell ref="B341:C341"/>
    <mergeCell ref="E341:F341"/>
    <mergeCell ref="H341:I341"/>
    <mergeCell ref="K341:L341"/>
    <mergeCell ref="N341:O341"/>
    <mergeCell ref="Q341:R341"/>
    <mergeCell ref="T341:U341"/>
    <mergeCell ref="W341:X341"/>
    <mergeCell ref="T338:V338"/>
    <mergeCell ref="W338:Y338"/>
    <mergeCell ref="Z338:AB338"/>
    <mergeCell ref="B339:D339"/>
    <mergeCell ref="E339:G339"/>
    <mergeCell ref="H339:J339"/>
    <mergeCell ref="K339:M339"/>
    <mergeCell ref="N339:P339"/>
    <mergeCell ref="Q339:S339"/>
    <mergeCell ref="T339:V339"/>
    <mergeCell ref="B338:D338"/>
    <mergeCell ref="E338:G338"/>
    <mergeCell ref="H338:J338"/>
    <mergeCell ref="K338:M338"/>
    <mergeCell ref="N338:P338"/>
    <mergeCell ref="Q338:S338"/>
    <mergeCell ref="Z336:AB336"/>
    <mergeCell ref="B337:D337"/>
    <mergeCell ref="E337:G337"/>
    <mergeCell ref="H337:J337"/>
    <mergeCell ref="K337:M337"/>
    <mergeCell ref="N337:P337"/>
    <mergeCell ref="Q337:S337"/>
    <mergeCell ref="T337:V337"/>
    <mergeCell ref="W337:Y337"/>
    <mergeCell ref="Z337:AB337"/>
    <mergeCell ref="W335:Y335"/>
    <mergeCell ref="Z335:AB335"/>
    <mergeCell ref="B336:D336"/>
    <mergeCell ref="E336:G336"/>
    <mergeCell ref="H336:J336"/>
    <mergeCell ref="K336:M336"/>
    <mergeCell ref="N336:P336"/>
    <mergeCell ref="Q336:S336"/>
    <mergeCell ref="T336:V336"/>
    <mergeCell ref="W336:Y336"/>
    <mergeCell ref="T334:V334"/>
    <mergeCell ref="W334:Y334"/>
    <mergeCell ref="Z334:AB334"/>
    <mergeCell ref="B335:D335"/>
    <mergeCell ref="E335:G335"/>
    <mergeCell ref="H335:J335"/>
    <mergeCell ref="K335:M335"/>
    <mergeCell ref="N335:P335"/>
    <mergeCell ref="Q335:S335"/>
    <mergeCell ref="T335:V335"/>
    <mergeCell ref="B334:D334"/>
    <mergeCell ref="E334:G334"/>
    <mergeCell ref="H334:J334"/>
    <mergeCell ref="K334:M334"/>
    <mergeCell ref="N334:P334"/>
    <mergeCell ref="Q334:S334"/>
    <mergeCell ref="Z332:AB332"/>
    <mergeCell ref="B333:D333"/>
    <mergeCell ref="E333:G333"/>
    <mergeCell ref="H333:J333"/>
    <mergeCell ref="K333:M333"/>
    <mergeCell ref="N333:P333"/>
    <mergeCell ref="Q333:S333"/>
    <mergeCell ref="T333:V333"/>
    <mergeCell ref="W333:Y333"/>
    <mergeCell ref="Z333:AB333"/>
    <mergeCell ref="W331:Y331"/>
    <mergeCell ref="Z331:AB331"/>
    <mergeCell ref="B332:D332"/>
    <mergeCell ref="E332:G332"/>
    <mergeCell ref="H332:J332"/>
    <mergeCell ref="K332:M332"/>
    <mergeCell ref="N332:P332"/>
    <mergeCell ref="Q332:S332"/>
    <mergeCell ref="T332:V332"/>
    <mergeCell ref="W332:Y332"/>
    <mergeCell ref="T330:U330"/>
    <mergeCell ref="W330:X330"/>
    <mergeCell ref="Z330:AA330"/>
    <mergeCell ref="B331:D331"/>
    <mergeCell ref="E331:G331"/>
    <mergeCell ref="H331:J331"/>
    <mergeCell ref="K331:M331"/>
    <mergeCell ref="N331:P331"/>
    <mergeCell ref="Q331:S331"/>
    <mergeCell ref="T331:V331"/>
    <mergeCell ref="B330:C330"/>
    <mergeCell ref="E330:F330"/>
    <mergeCell ref="H330:I330"/>
    <mergeCell ref="K330:L330"/>
    <mergeCell ref="N330:O330"/>
    <mergeCell ref="Q330:R330"/>
    <mergeCell ref="T327:V327"/>
    <mergeCell ref="W327:Y327"/>
    <mergeCell ref="Z327:AB327"/>
    <mergeCell ref="B328:D328"/>
    <mergeCell ref="E328:G328"/>
    <mergeCell ref="H328:J328"/>
    <mergeCell ref="K328:M328"/>
    <mergeCell ref="N328:P328"/>
    <mergeCell ref="Q328:S328"/>
    <mergeCell ref="T328:V328"/>
    <mergeCell ref="B327:D327"/>
    <mergeCell ref="E327:G327"/>
    <mergeCell ref="H327:J327"/>
    <mergeCell ref="K327:M327"/>
    <mergeCell ref="N327:P327"/>
    <mergeCell ref="Q327:S327"/>
    <mergeCell ref="Z325:AB325"/>
    <mergeCell ref="B326:D326"/>
    <mergeCell ref="E326:G326"/>
    <mergeCell ref="H326:J326"/>
    <mergeCell ref="K326:M326"/>
    <mergeCell ref="N326:P326"/>
    <mergeCell ref="Q326:S326"/>
    <mergeCell ref="T326:V326"/>
    <mergeCell ref="W326:Y326"/>
    <mergeCell ref="Z326:AB326"/>
    <mergeCell ref="W324:Y324"/>
    <mergeCell ref="Z324:AB324"/>
    <mergeCell ref="B325:D325"/>
    <mergeCell ref="E325:G325"/>
    <mergeCell ref="H325:J325"/>
    <mergeCell ref="K325:M325"/>
    <mergeCell ref="N325:P325"/>
    <mergeCell ref="Q325:S325"/>
    <mergeCell ref="T325:V325"/>
    <mergeCell ref="W325:Y325"/>
    <mergeCell ref="T323:V323"/>
    <mergeCell ref="W323:Y323"/>
    <mergeCell ref="Z323:AB323"/>
    <mergeCell ref="B324:D324"/>
    <mergeCell ref="E324:G324"/>
    <mergeCell ref="H324:J324"/>
    <mergeCell ref="K324:M324"/>
    <mergeCell ref="N324:P324"/>
    <mergeCell ref="Q324:S324"/>
    <mergeCell ref="T324:V324"/>
    <mergeCell ref="B323:D323"/>
    <mergeCell ref="E323:G323"/>
    <mergeCell ref="H323:J323"/>
    <mergeCell ref="K323:M323"/>
    <mergeCell ref="N323:P323"/>
    <mergeCell ref="Q323:S323"/>
    <mergeCell ref="Z321:AB321"/>
    <mergeCell ref="B322:D322"/>
    <mergeCell ref="E322:G322"/>
    <mergeCell ref="H322:J322"/>
    <mergeCell ref="K322:M322"/>
    <mergeCell ref="N322:P322"/>
    <mergeCell ref="Q322:S322"/>
    <mergeCell ref="T322:V322"/>
    <mergeCell ref="W322:Y322"/>
    <mergeCell ref="Z322:AB322"/>
    <mergeCell ref="W320:Y320"/>
    <mergeCell ref="Z320:AB320"/>
    <mergeCell ref="B321:D321"/>
    <mergeCell ref="E321:G321"/>
    <mergeCell ref="H321:J321"/>
    <mergeCell ref="K321:M321"/>
    <mergeCell ref="N321:P321"/>
    <mergeCell ref="Q321:S321"/>
    <mergeCell ref="T321:V321"/>
    <mergeCell ref="W321:Y321"/>
    <mergeCell ref="T319:V319"/>
    <mergeCell ref="W319:Y319"/>
    <mergeCell ref="Z319:AB319"/>
    <mergeCell ref="B320:D320"/>
    <mergeCell ref="E320:G320"/>
    <mergeCell ref="H320:J320"/>
    <mergeCell ref="K320:M320"/>
    <mergeCell ref="N320:P320"/>
    <mergeCell ref="Q320:S320"/>
    <mergeCell ref="T320:V320"/>
    <mergeCell ref="B319:D319"/>
    <mergeCell ref="E319:G319"/>
    <mergeCell ref="H319:J319"/>
    <mergeCell ref="K319:M319"/>
    <mergeCell ref="N319:P319"/>
    <mergeCell ref="Q319:S319"/>
    <mergeCell ref="Z317:AB317"/>
    <mergeCell ref="B318:D318"/>
    <mergeCell ref="E318:G318"/>
    <mergeCell ref="H318:J318"/>
    <mergeCell ref="K318:M318"/>
    <mergeCell ref="N318:P318"/>
    <mergeCell ref="Q318:S318"/>
    <mergeCell ref="T318:V318"/>
    <mergeCell ref="W318:Y318"/>
    <mergeCell ref="Z318:AB318"/>
    <mergeCell ref="W316:Y316"/>
    <mergeCell ref="Z316:AB316"/>
    <mergeCell ref="B317:D317"/>
    <mergeCell ref="E317:G317"/>
    <mergeCell ref="H317:J317"/>
    <mergeCell ref="K317:M317"/>
    <mergeCell ref="N317:P317"/>
    <mergeCell ref="Q317:S317"/>
    <mergeCell ref="T317:V317"/>
    <mergeCell ref="W317:Y317"/>
    <mergeCell ref="T315:V315"/>
    <mergeCell ref="W315:Y315"/>
    <mergeCell ref="Z315:AB315"/>
    <mergeCell ref="B316:D316"/>
    <mergeCell ref="E316:G316"/>
    <mergeCell ref="H316:J316"/>
    <mergeCell ref="K316:M316"/>
    <mergeCell ref="N316:P316"/>
    <mergeCell ref="Q316:S316"/>
    <mergeCell ref="T316:V316"/>
    <mergeCell ref="B315:D315"/>
    <mergeCell ref="E315:G315"/>
    <mergeCell ref="H315:J315"/>
    <mergeCell ref="K315:M315"/>
    <mergeCell ref="N315:P315"/>
    <mergeCell ref="Q315:S315"/>
    <mergeCell ref="Z313:AB313"/>
    <mergeCell ref="B314:D314"/>
    <mergeCell ref="E314:G314"/>
    <mergeCell ref="H314:J314"/>
    <mergeCell ref="K314:M314"/>
    <mergeCell ref="N314:P314"/>
    <mergeCell ref="Q314:S314"/>
    <mergeCell ref="T314:V314"/>
    <mergeCell ref="W314:Y314"/>
    <mergeCell ref="Z314:AB314"/>
    <mergeCell ref="W312:Y312"/>
    <mergeCell ref="Z312:AB312"/>
    <mergeCell ref="B313:D313"/>
    <mergeCell ref="E313:G313"/>
    <mergeCell ref="H313:J313"/>
    <mergeCell ref="K313:M313"/>
    <mergeCell ref="N313:P313"/>
    <mergeCell ref="Q313:S313"/>
    <mergeCell ref="T313:V313"/>
    <mergeCell ref="W313:Y313"/>
    <mergeCell ref="T311:V311"/>
    <mergeCell ref="W311:Y311"/>
    <mergeCell ref="Z311:AB311"/>
    <mergeCell ref="B312:D312"/>
    <mergeCell ref="E312:G312"/>
    <mergeCell ref="H312:J312"/>
    <mergeCell ref="K312:M312"/>
    <mergeCell ref="N312:P312"/>
    <mergeCell ref="Q312:S312"/>
    <mergeCell ref="T312:V312"/>
    <mergeCell ref="B311:D311"/>
    <mergeCell ref="E311:G311"/>
    <mergeCell ref="H311:J311"/>
    <mergeCell ref="K311:M311"/>
    <mergeCell ref="N311:P311"/>
    <mergeCell ref="Q311:S311"/>
    <mergeCell ref="Z309:AB309"/>
    <mergeCell ref="B310:D310"/>
    <mergeCell ref="E310:G310"/>
    <mergeCell ref="H310:J310"/>
    <mergeCell ref="K310:M310"/>
    <mergeCell ref="N310:P310"/>
    <mergeCell ref="Q310:S310"/>
    <mergeCell ref="T310:V310"/>
    <mergeCell ref="W310:Y310"/>
    <mergeCell ref="Z310:AB310"/>
    <mergeCell ref="W308:X308"/>
    <mergeCell ref="Z308:AA308"/>
    <mergeCell ref="B309:D309"/>
    <mergeCell ref="E309:G309"/>
    <mergeCell ref="H309:J309"/>
    <mergeCell ref="K309:M309"/>
    <mergeCell ref="N309:P309"/>
    <mergeCell ref="Q309:S309"/>
    <mergeCell ref="T309:V309"/>
    <mergeCell ref="W309:Y309"/>
    <mergeCell ref="T306:V306"/>
    <mergeCell ref="B308:C308"/>
    <mergeCell ref="E308:F308"/>
    <mergeCell ref="H308:I308"/>
    <mergeCell ref="K308:L308"/>
    <mergeCell ref="N308:O308"/>
    <mergeCell ref="Q308:R308"/>
    <mergeCell ref="T308:U308"/>
    <mergeCell ref="B306:D306"/>
    <mergeCell ref="E306:G306"/>
    <mergeCell ref="H306:J306"/>
    <mergeCell ref="K306:M306"/>
    <mergeCell ref="N306:P306"/>
    <mergeCell ref="Q306:S306"/>
    <mergeCell ref="Z304:AB304"/>
    <mergeCell ref="B305:D305"/>
    <mergeCell ref="E305:G305"/>
    <mergeCell ref="H305:J305"/>
    <mergeCell ref="K305:M305"/>
    <mergeCell ref="N305:P305"/>
    <mergeCell ref="Q305:S305"/>
    <mergeCell ref="T305:V305"/>
    <mergeCell ref="W305:Y305"/>
    <mergeCell ref="Z305:AB305"/>
    <mergeCell ref="W303:Y303"/>
    <mergeCell ref="Z303:AB303"/>
    <mergeCell ref="B304:D304"/>
    <mergeCell ref="E304:G304"/>
    <mergeCell ref="H304:J304"/>
    <mergeCell ref="K304:M304"/>
    <mergeCell ref="N304:P304"/>
    <mergeCell ref="Q304:S304"/>
    <mergeCell ref="T304:V304"/>
    <mergeCell ref="W304:Y304"/>
    <mergeCell ref="T302:V302"/>
    <mergeCell ref="W302:Y302"/>
    <mergeCell ref="Z302:AB302"/>
    <mergeCell ref="B303:D303"/>
    <mergeCell ref="E303:G303"/>
    <mergeCell ref="H303:J303"/>
    <mergeCell ref="K303:M303"/>
    <mergeCell ref="N303:P303"/>
    <mergeCell ref="Q303:S303"/>
    <mergeCell ref="T303:V303"/>
    <mergeCell ref="B302:D302"/>
    <mergeCell ref="E302:G302"/>
    <mergeCell ref="H302:J302"/>
    <mergeCell ref="K302:M302"/>
    <mergeCell ref="N302:P302"/>
    <mergeCell ref="Q302:S302"/>
    <mergeCell ref="Z300:AB300"/>
    <mergeCell ref="B301:D301"/>
    <mergeCell ref="E301:G301"/>
    <mergeCell ref="H301:J301"/>
    <mergeCell ref="K301:M301"/>
    <mergeCell ref="N301:P301"/>
    <mergeCell ref="Q301:S301"/>
    <mergeCell ref="T301:V301"/>
    <mergeCell ref="W301:Y301"/>
    <mergeCell ref="Z301:AB301"/>
    <mergeCell ref="W299:Y299"/>
    <mergeCell ref="Z299:AB299"/>
    <mergeCell ref="B300:D300"/>
    <mergeCell ref="E300:G300"/>
    <mergeCell ref="H300:J300"/>
    <mergeCell ref="K300:M300"/>
    <mergeCell ref="N300:P300"/>
    <mergeCell ref="Q300:S300"/>
    <mergeCell ref="T300:V300"/>
    <mergeCell ref="W300:Y300"/>
    <mergeCell ref="T298:V298"/>
    <mergeCell ref="W298:Y298"/>
    <mergeCell ref="Z298:AB298"/>
    <mergeCell ref="B299:D299"/>
    <mergeCell ref="E299:G299"/>
    <mergeCell ref="H299:J299"/>
    <mergeCell ref="K299:M299"/>
    <mergeCell ref="N299:P299"/>
    <mergeCell ref="Q299:S299"/>
    <mergeCell ref="T299:V299"/>
    <mergeCell ref="B298:D298"/>
    <mergeCell ref="E298:G298"/>
    <mergeCell ref="H298:J298"/>
    <mergeCell ref="K298:M298"/>
    <mergeCell ref="N298:P298"/>
    <mergeCell ref="Q298:S298"/>
    <mergeCell ref="Z296:AB296"/>
    <mergeCell ref="B297:D297"/>
    <mergeCell ref="E297:G297"/>
    <mergeCell ref="H297:J297"/>
    <mergeCell ref="K297:M297"/>
    <mergeCell ref="N297:P297"/>
    <mergeCell ref="Q297:S297"/>
    <mergeCell ref="T297:V297"/>
    <mergeCell ref="W297:Y297"/>
    <mergeCell ref="Z297:AB297"/>
    <mergeCell ref="W295:Y295"/>
    <mergeCell ref="Z295:AB295"/>
    <mergeCell ref="B296:D296"/>
    <mergeCell ref="E296:G296"/>
    <mergeCell ref="H296:J296"/>
    <mergeCell ref="K296:M296"/>
    <mergeCell ref="N296:P296"/>
    <mergeCell ref="Q296:S296"/>
    <mergeCell ref="T296:V296"/>
    <mergeCell ref="W296:Y296"/>
    <mergeCell ref="T294:V294"/>
    <mergeCell ref="W294:Y294"/>
    <mergeCell ref="Z294:AB294"/>
    <mergeCell ref="B295:D295"/>
    <mergeCell ref="E295:G295"/>
    <mergeCell ref="H295:J295"/>
    <mergeCell ref="K295:M295"/>
    <mergeCell ref="N295:P295"/>
    <mergeCell ref="Q295:S295"/>
    <mergeCell ref="T295:V295"/>
    <mergeCell ref="B294:D294"/>
    <mergeCell ref="E294:G294"/>
    <mergeCell ref="H294:J294"/>
    <mergeCell ref="K294:M294"/>
    <mergeCell ref="N294:P294"/>
    <mergeCell ref="Q294:S294"/>
    <mergeCell ref="Z292:AB292"/>
    <mergeCell ref="B293:D293"/>
    <mergeCell ref="E293:G293"/>
    <mergeCell ref="H293:J293"/>
    <mergeCell ref="K293:M293"/>
    <mergeCell ref="N293:P293"/>
    <mergeCell ref="Q293:S293"/>
    <mergeCell ref="T293:V293"/>
    <mergeCell ref="W293:Y293"/>
    <mergeCell ref="Z293:AB293"/>
    <mergeCell ref="W291:Y291"/>
    <mergeCell ref="Z291:AB291"/>
    <mergeCell ref="B292:D292"/>
    <mergeCell ref="E292:G292"/>
    <mergeCell ref="H292:J292"/>
    <mergeCell ref="K292:M292"/>
    <mergeCell ref="N292:P292"/>
    <mergeCell ref="Q292:S292"/>
    <mergeCell ref="T292:V292"/>
    <mergeCell ref="W292:Y292"/>
    <mergeCell ref="T290:V290"/>
    <mergeCell ref="W290:Y290"/>
    <mergeCell ref="Z290:AB290"/>
    <mergeCell ref="B291:D291"/>
    <mergeCell ref="E291:G291"/>
    <mergeCell ref="H291:J291"/>
    <mergeCell ref="K291:M291"/>
    <mergeCell ref="N291:P291"/>
    <mergeCell ref="Q291:S291"/>
    <mergeCell ref="T291:V291"/>
    <mergeCell ref="B290:D290"/>
    <mergeCell ref="E290:G290"/>
    <mergeCell ref="H290:J290"/>
    <mergeCell ref="K290:M290"/>
    <mergeCell ref="N290:P290"/>
    <mergeCell ref="Q290:S290"/>
    <mergeCell ref="Z288:AB288"/>
    <mergeCell ref="B289:D289"/>
    <mergeCell ref="E289:G289"/>
    <mergeCell ref="H289:J289"/>
    <mergeCell ref="K289:M289"/>
    <mergeCell ref="N289:P289"/>
    <mergeCell ref="Q289:S289"/>
    <mergeCell ref="T289:V289"/>
    <mergeCell ref="W289:Y289"/>
    <mergeCell ref="Z289:AB289"/>
    <mergeCell ref="W287:Y287"/>
    <mergeCell ref="Z287:AB287"/>
    <mergeCell ref="B288:D288"/>
    <mergeCell ref="E288:G288"/>
    <mergeCell ref="H288:J288"/>
    <mergeCell ref="K288:M288"/>
    <mergeCell ref="N288:P288"/>
    <mergeCell ref="Q288:S288"/>
    <mergeCell ref="T288:V288"/>
    <mergeCell ref="W288:Y288"/>
    <mergeCell ref="T286:U286"/>
    <mergeCell ref="W286:X286"/>
    <mergeCell ref="Z286:AA286"/>
    <mergeCell ref="B287:D287"/>
    <mergeCell ref="E287:G287"/>
    <mergeCell ref="H287:J287"/>
    <mergeCell ref="K287:M287"/>
    <mergeCell ref="N287:P287"/>
    <mergeCell ref="Q287:S287"/>
    <mergeCell ref="T287:V287"/>
    <mergeCell ref="B286:C286"/>
    <mergeCell ref="E286:F286"/>
    <mergeCell ref="H286:I286"/>
    <mergeCell ref="K286:L286"/>
    <mergeCell ref="N286:O286"/>
    <mergeCell ref="Q286:R286"/>
    <mergeCell ref="T283:V283"/>
    <mergeCell ref="W283:Y283"/>
    <mergeCell ref="Z283:AB283"/>
    <mergeCell ref="B284:D284"/>
    <mergeCell ref="E284:G284"/>
    <mergeCell ref="H284:J284"/>
    <mergeCell ref="K284:M284"/>
    <mergeCell ref="N284:P284"/>
    <mergeCell ref="Q284:S284"/>
    <mergeCell ref="T284:V284"/>
    <mergeCell ref="B283:D283"/>
    <mergeCell ref="E283:G283"/>
    <mergeCell ref="H283:J283"/>
    <mergeCell ref="K283:M283"/>
    <mergeCell ref="N283:P283"/>
    <mergeCell ref="Q283:S283"/>
    <mergeCell ref="Z281:AB281"/>
    <mergeCell ref="B282:D282"/>
    <mergeCell ref="E282:G282"/>
    <mergeCell ref="H282:J282"/>
    <mergeCell ref="K282:M282"/>
    <mergeCell ref="N282:P282"/>
    <mergeCell ref="Q282:S282"/>
    <mergeCell ref="T282:V282"/>
    <mergeCell ref="W282:Y282"/>
    <mergeCell ref="Z282:AB282"/>
    <mergeCell ref="W280:Y280"/>
    <mergeCell ref="Z280:AB280"/>
    <mergeCell ref="B281:D281"/>
    <mergeCell ref="E281:G281"/>
    <mergeCell ref="H281:J281"/>
    <mergeCell ref="K281:M281"/>
    <mergeCell ref="N281:P281"/>
    <mergeCell ref="Q281:S281"/>
    <mergeCell ref="T281:V281"/>
    <mergeCell ref="W281:Y281"/>
    <mergeCell ref="T279:V279"/>
    <mergeCell ref="W279:Y279"/>
    <mergeCell ref="Z279:AB279"/>
    <mergeCell ref="B280:D280"/>
    <mergeCell ref="E280:G280"/>
    <mergeCell ref="H280:J280"/>
    <mergeCell ref="K280:M280"/>
    <mergeCell ref="N280:P280"/>
    <mergeCell ref="Q280:S280"/>
    <mergeCell ref="T280:V280"/>
    <mergeCell ref="B279:D279"/>
    <mergeCell ref="E279:G279"/>
    <mergeCell ref="H279:J279"/>
    <mergeCell ref="K279:M279"/>
    <mergeCell ref="N279:P279"/>
    <mergeCell ref="Q279:S279"/>
    <mergeCell ref="Z277:AB277"/>
    <mergeCell ref="B278:D278"/>
    <mergeCell ref="E278:G278"/>
    <mergeCell ref="H278:J278"/>
    <mergeCell ref="K278:M278"/>
    <mergeCell ref="N278:P278"/>
    <mergeCell ref="Q278:S278"/>
    <mergeCell ref="T278:V278"/>
    <mergeCell ref="W278:Y278"/>
    <mergeCell ref="Z278:AB278"/>
    <mergeCell ref="W276:Y276"/>
    <mergeCell ref="Z276:AB276"/>
    <mergeCell ref="B277:D277"/>
    <mergeCell ref="E277:G277"/>
    <mergeCell ref="H277:J277"/>
    <mergeCell ref="K277:M277"/>
    <mergeCell ref="N277:P277"/>
    <mergeCell ref="Q277:S277"/>
    <mergeCell ref="T277:V277"/>
    <mergeCell ref="W277:Y277"/>
    <mergeCell ref="T275:V275"/>
    <mergeCell ref="W275:Y275"/>
    <mergeCell ref="Z275:AB275"/>
    <mergeCell ref="B276:D276"/>
    <mergeCell ref="E276:G276"/>
    <mergeCell ref="H276:J276"/>
    <mergeCell ref="K276:M276"/>
    <mergeCell ref="N276:P276"/>
    <mergeCell ref="Q276:S276"/>
    <mergeCell ref="T276:V276"/>
    <mergeCell ref="B275:D275"/>
    <mergeCell ref="E275:G275"/>
    <mergeCell ref="H275:J275"/>
    <mergeCell ref="K275:M275"/>
    <mergeCell ref="N275:P275"/>
    <mergeCell ref="Q275:S275"/>
    <mergeCell ref="Z273:AB273"/>
    <mergeCell ref="B274:D274"/>
    <mergeCell ref="E274:G274"/>
    <mergeCell ref="H274:J274"/>
    <mergeCell ref="K274:M274"/>
    <mergeCell ref="N274:P274"/>
    <mergeCell ref="Q274:S274"/>
    <mergeCell ref="T274:V274"/>
    <mergeCell ref="W274:Y274"/>
    <mergeCell ref="Z274:AB274"/>
    <mergeCell ref="W272:Y272"/>
    <mergeCell ref="Z272:AB272"/>
    <mergeCell ref="B273:D273"/>
    <mergeCell ref="E273:G273"/>
    <mergeCell ref="H273:J273"/>
    <mergeCell ref="K273:M273"/>
    <mergeCell ref="N273:P273"/>
    <mergeCell ref="Q273:S273"/>
    <mergeCell ref="T273:V273"/>
    <mergeCell ref="W273:Y273"/>
    <mergeCell ref="T271:V271"/>
    <mergeCell ref="W271:Y271"/>
    <mergeCell ref="Z271:AB271"/>
    <mergeCell ref="B272:D272"/>
    <mergeCell ref="E272:G272"/>
    <mergeCell ref="H272:J272"/>
    <mergeCell ref="K272:M272"/>
    <mergeCell ref="N272:P272"/>
    <mergeCell ref="Q272:S272"/>
    <mergeCell ref="T272:V272"/>
    <mergeCell ref="B271:D271"/>
    <mergeCell ref="E271:G271"/>
    <mergeCell ref="H271:J271"/>
    <mergeCell ref="K271:M271"/>
    <mergeCell ref="N271:P271"/>
    <mergeCell ref="Q271:S271"/>
    <mergeCell ref="Z269:AB269"/>
    <mergeCell ref="B270:D270"/>
    <mergeCell ref="E270:G270"/>
    <mergeCell ref="H270:J270"/>
    <mergeCell ref="K270:M270"/>
    <mergeCell ref="N270:P270"/>
    <mergeCell ref="Q270:S270"/>
    <mergeCell ref="T270:V270"/>
    <mergeCell ref="W270:Y270"/>
    <mergeCell ref="Z270:AB270"/>
    <mergeCell ref="W268:Y268"/>
    <mergeCell ref="Z268:AB268"/>
    <mergeCell ref="B269:D269"/>
    <mergeCell ref="E269:G269"/>
    <mergeCell ref="H269:J269"/>
    <mergeCell ref="K269:M269"/>
    <mergeCell ref="N269:P269"/>
    <mergeCell ref="Q269:S269"/>
    <mergeCell ref="T269:V269"/>
    <mergeCell ref="W269:Y269"/>
    <mergeCell ref="T267:V267"/>
    <mergeCell ref="W267:Y267"/>
    <mergeCell ref="Z267:AB267"/>
    <mergeCell ref="B268:D268"/>
    <mergeCell ref="E268:G268"/>
    <mergeCell ref="H268:J268"/>
    <mergeCell ref="K268:M268"/>
    <mergeCell ref="N268:P268"/>
    <mergeCell ref="Q268:S268"/>
    <mergeCell ref="T268:V268"/>
    <mergeCell ref="B267:D267"/>
    <mergeCell ref="E267:G267"/>
    <mergeCell ref="H267:J267"/>
    <mergeCell ref="K267:M267"/>
    <mergeCell ref="N267:P267"/>
    <mergeCell ref="Q267:S267"/>
    <mergeCell ref="Z265:AB265"/>
    <mergeCell ref="B266:D266"/>
    <mergeCell ref="E266:G266"/>
    <mergeCell ref="H266:J266"/>
    <mergeCell ref="K266:M266"/>
    <mergeCell ref="N266:P266"/>
    <mergeCell ref="Q266:S266"/>
    <mergeCell ref="T266:V266"/>
    <mergeCell ref="W266:Y266"/>
    <mergeCell ref="Z266:AB266"/>
    <mergeCell ref="W264:X264"/>
    <mergeCell ref="Z264:AA264"/>
    <mergeCell ref="B265:D265"/>
    <mergeCell ref="E265:G265"/>
    <mergeCell ref="H265:J265"/>
    <mergeCell ref="K265:M265"/>
    <mergeCell ref="N265:P265"/>
    <mergeCell ref="Q265:S265"/>
    <mergeCell ref="T265:V265"/>
    <mergeCell ref="W265:Y265"/>
    <mergeCell ref="T262:V262"/>
    <mergeCell ref="B264:C264"/>
    <mergeCell ref="E264:F264"/>
    <mergeCell ref="H264:I264"/>
    <mergeCell ref="K264:L264"/>
    <mergeCell ref="N264:O264"/>
    <mergeCell ref="Q264:R264"/>
    <mergeCell ref="T264:U264"/>
    <mergeCell ref="B262:D262"/>
    <mergeCell ref="E262:G262"/>
    <mergeCell ref="H262:J262"/>
    <mergeCell ref="K262:M262"/>
    <mergeCell ref="N262:P262"/>
    <mergeCell ref="Q262:S262"/>
    <mergeCell ref="Z260:AB260"/>
    <mergeCell ref="B261:D261"/>
    <mergeCell ref="E261:G261"/>
    <mergeCell ref="H261:J261"/>
    <mergeCell ref="K261:M261"/>
    <mergeCell ref="N261:P261"/>
    <mergeCell ref="Q261:S261"/>
    <mergeCell ref="T261:V261"/>
    <mergeCell ref="W261:Y261"/>
    <mergeCell ref="Z261:AB261"/>
    <mergeCell ref="W259:Y259"/>
    <mergeCell ref="Z259:AB259"/>
    <mergeCell ref="B260:D260"/>
    <mergeCell ref="E260:G260"/>
    <mergeCell ref="H260:J260"/>
    <mergeCell ref="K260:M260"/>
    <mergeCell ref="N260:P260"/>
    <mergeCell ref="Q260:S260"/>
    <mergeCell ref="T260:V260"/>
    <mergeCell ref="W260:Y260"/>
    <mergeCell ref="T258:V258"/>
    <mergeCell ref="W258:Y258"/>
    <mergeCell ref="Z258:AB258"/>
    <mergeCell ref="B259:D259"/>
    <mergeCell ref="E259:G259"/>
    <mergeCell ref="H259:J259"/>
    <mergeCell ref="K259:M259"/>
    <mergeCell ref="N259:P259"/>
    <mergeCell ref="Q259:S259"/>
    <mergeCell ref="T259:V259"/>
    <mergeCell ref="B258:D258"/>
    <mergeCell ref="E258:G258"/>
    <mergeCell ref="H258:J258"/>
    <mergeCell ref="K258:M258"/>
    <mergeCell ref="N258:P258"/>
    <mergeCell ref="Q258:S258"/>
    <mergeCell ref="Z256:AB256"/>
    <mergeCell ref="B257:D257"/>
    <mergeCell ref="E257:G257"/>
    <mergeCell ref="H257:J257"/>
    <mergeCell ref="K257:M257"/>
    <mergeCell ref="N257:P257"/>
    <mergeCell ref="Q257:S257"/>
    <mergeCell ref="T257:V257"/>
    <mergeCell ref="W257:Y257"/>
    <mergeCell ref="Z257:AB257"/>
    <mergeCell ref="W255:Y255"/>
    <mergeCell ref="Z255:AB255"/>
    <mergeCell ref="B256:D256"/>
    <mergeCell ref="E256:G256"/>
    <mergeCell ref="H256:J256"/>
    <mergeCell ref="K256:M256"/>
    <mergeCell ref="N256:P256"/>
    <mergeCell ref="Q256:S256"/>
    <mergeCell ref="T256:V256"/>
    <mergeCell ref="W256:Y256"/>
    <mergeCell ref="T254:V254"/>
    <mergeCell ref="W254:Y254"/>
    <mergeCell ref="Z254:AB254"/>
    <mergeCell ref="B255:D255"/>
    <mergeCell ref="E255:G255"/>
    <mergeCell ref="H255:J255"/>
    <mergeCell ref="K255:M255"/>
    <mergeCell ref="N255:P255"/>
    <mergeCell ref="Q255:S255"/>
    <mergeCell ref="T255:V255"/>
    <mergeCell ref="B254:D254"/>
    <mergeCell ref="E254:G254"/>
    <mergeCell ref="H254:J254"/>
    <mergeCell ref="K254:M254"/>
    <mergeCell ref="N254:P254"/>
    <mergeCell ref="Q254:S254"/>
    <mergeCell ref="Z252:AB252"/>
    <mergeCell ref="B253:D253"/>
    <mergeCell ref="E253:G253"/>
    <mergeCell ref="H253:J253"/>
    <mergeCell ref="K253:M253"/>
    <mergeCell ref="N253:P253"/>
    <mergeCell ref="Q253:S253"/>
    <mergeCell ref="T253:V253"/>
    <mergeCell ref="W253:Y253"/>
    <mergeCell ref="Z253:AB253"/>
    <mergeCell ref="W251:Y251"/>
    <mergeCell ref="Z251:AB251"/>
    <mergeCell ref="B252:D252"/>
    <mergeCell ref="E252:G252"/>
    <mergeCell ref="H252:J252"/>
    <mergeCell ref="K252:M252"/>
    <mergeCell ref="N252:P252"/>
    <mergeCell ref="Q252:S252"/>
    <mergeCell ref="T252:V252"/>
    <mergeCell ref="W252:Y252"/>
    <mergeCell ref="T250:V250"/>
    <mergeCell ref="W250:Y250"/>
    <mergeCell ref="Z250:AB250"/>
    <mergeCell ref="B251:D251"/>
    <mergeCell ref="E251:G251"/>
    <mergeCell ref="H251:J251"/>
    <mergeCell ref="K251:M251"/>
    <mergeCell ref="N251:P251"/>
    <mergeCell ref="Q251:S251"/>
    <mergeCell ref="T251:V251"/>
    <mergeCell ref="B250:D250"/>
    <mergeCell ref="E250:G250"/>
    <mergeCell ref="H250:J250"/>
    <mergeCell ref="K250:M250"/>
    <mergeCell ref="N250:P250"/>
    <mergeCell ref="Q250:S250"/>
    <mergeCell ref="Z248:AB248"/>
    <mergeCell ref="B249:D249"/>
    <mergeCell ref="E249:G249"/>
    <mergeCell ref="H249:J249"/>
    <mergeCell ref="K249:M249"/>
    <mergeCell ref="N249:P249"/>
    <mergeCell ref="Q249:S249"/>
    <mergeCell ref="T249:V249"/>
    <mergeCell ref="W249:Y249"/>
    <mergeCell ref="Z249:AB249"/>
    <mergeCell ref="W247:Y247"/>
    <mergeCell ref="Z247:AB247"/>
    <mergeCell ref="B248:D248"/>
    <mergeCell ref="E248:G248"/>
    <mergeCell ref="H248:J248"/>
    <mergeCell ref="K248:M248"/>
    <mergeCell ref="N248:P248"/>
    <mergeCell ref="Q248:S248"/>
    <mergeCell ref="T248:V248"/>
    <mergeCell ref="W248:Y248"/>
    <mergeCell ref="T246:V246"/>
    <mergeCell ref="W246:Y246"/>
    <mergeCell ref="Z246:AB246"/>
    <mergeCell ref="B247:D247"/>
    <mergeCell ref="E247:G247"/>
    <mergeCell ref="H247:J247"/>
    <mergeCell ref="K247:M247"/>
    <mergeCell ref="N247:P247"/>
    <mergeCell ref="Q247:S247"/>
    <mergeCell ref="T247:V247"/>
    <mergeCell ref="B246:D246"/>
    <mergeCell ref="E246:G246"/>
    <mergeCell ref="H246:J246"/>
    <mergeCell ref="K246:M246"/>
    <mergeCell ref="N246:P246"/>
    <mergeCell ref="Q246:S246"/>
    <mergeCell ref="Z244:AB244"/>
    <mergeCell ref="B245:D245"/>
    <mergeCell ref="E245:G245"/>
    <mergeCell ref="H245:J245"/>
    <mergeCell ref="K245:M245"/>
    <mergeCell ref="N245:P245"/>
    <mergeCell ref="Q245:S245"/>
    <mergeCell ref="T245:V245"/>
    <mergeCell ref="W245:Y245"/>
    <mergeCell ref="Z245:AB245"/>
    <mergeCell ref="W243:Y243"/>
    <mergeCell ref="Z243:AB243"/>
    <mergeCell ref="B244:D244"/>
    <mergeCell ref="E244:G244"/>
    <mergeCell ref="H244:J244"/>
    <mergeCell ref="K244:M244"/>
    <mergeCell ref="N244:P244"/>
    <mergeCell ref="Q244:S244"/>
    <mergeCell ref="T244:V244"/>
    <mergeCell ref="W244:Y244"/>
    <mergeCell ref="T242:U242"/>
    <mergeCell ref="W242:X242"/>
    <mergeCell ref="Z242:AA242"/>
    <mergeCell ref="B243:D243"/>
    <mergeCell ref="E243:G243"/>
    <mergeCell ref="H243:J243"/>
    <mergeCell ref="K243:M243"/>
    <mergeCell ref="N243:P243"/>
    <mergeCell ref="Q243:S243"/>
    <mergeCell ref="T243:V243"/>
    <mergeCell ref="B242:C242"/>
    <mergeCell ref="E242:F242"/>
    <mergeCell ref="H242:I242"/>
    <mergeCell ref="K242:L242"/>
    <mergeCell ref="N242:O242"/>
    <mergeCell ref="Q242:R242"/>
    <mergeCell ref="W239:Y239"/>
    <mergeCell ref="Z239:AB239"/>
    <mergeCell ref="B240:D240"/>
    <mergeCell ref="E240:G240"/>
    <mergeCell ref="H240:J240"/>
    <mergeCell ref="K240:M240"/>
    <mergeCell ref="N240:P240"/>
    <mergeCell ref="Q240:S240"/>
    <mergeCell ref="T240:V240"/>
    <mergeCell ref="T238:V238"/>
    <mergeCell ref="W238:Y238"/>
    <mergeCell ref="Z238:AB238"/>
    <mergeCell ref="B239:D239"/>
    <mergeCell ref="E239:G239"/>
    <mergeCell ref="H239:J239"/>
    <mergeCell ref="K239:M239"/>
    <mergeCell ref="N239:P239"/>
    <mergeCell ref="Q239:S239"/>
    <mergeCell ref="T239:V239"/>
    <mergeCell ref="B238:D238"/>
    <mergeCell ref="E238:G238"/>
    <mergeCell ref="H238:J238"/>
    <mergeCell ref="K238:M238"/>
    <mergeCell ref="N238:P238"/>
    <mergeCell ref="Q238:S238"/>
    <mergeCell ref="Z236:AB236"/>
    <mergeCell ref="B237:D237"/>
    <mergeCell ref="E237:G237"/>
    <mergeCell ref="H237:J237"/>
    <mergeCell ref="K237:M237"/>
    <mergeCell ref="N237:P237"/>
    <mergeCell ref="Q237:S237"/>
    <mergeCell ref="T237:V237"/>
    <mergeCell ref="W237:Y237"/>
    <mergeCell ref="Z237:AB237"/>
    <mergeCell ref="W235:Y235"/>
    <mergeCell ref="Z235:AB235"/>
    <mergeCell ref="B236:D236"/>
    <mergeCell ref="E236:G236"/>
    <mergeCell ref="H236:J236"/>
    <mergeCell ref="K236:M236"/>
    <mergeCell ref="N236:P236"/>
    <mergeCell ref="Q236:S236"/>
    <mergeCell ref="T236:V236"/>
    <mergeCell ref="W236:Y236"/>
    <mergeCell ref="T234:V234"/>
    <mergeCell ref="W234:Y234"/>
    <mergeCell ref="Z234:AB234"/>
    <mergeCell ref="B235:D235"/>
    <mergeCell ref="E235:G235"/>
    <mergeCell ref="H235:J235"/>
    <mergeCell ref="K235:M235"/>
    <mergeCell ref="N235:P235"/>
    <mergeCell ref="Q235:S235"/>
    <mergeCell ref="T235:V235"/>
    <mergeCell ref="B234:D234"/>
    <mergeCell ref="E234:G234"/>
    <mergeCell ref="H234:J234"/>
    <mergeCell ref="K234:M234"/>
    <mergeCell ref="N234:P234"/>
    <mergeCell ref="Q234:S234"/>
    <mergeCell ref="Z232:AB232"/>
    <mergeCell ref="B233:D233"/>
    <mergeCell ref="E233:G233"/>
    <mergeCell ref="H233:J233"/>
    <mergeCell ref="K233:M233"/>
    <mergeCell ref="N233:P233"/>
    <mergeCell ref="Q233:S233"/>
    <mergeCell ref="T233:V233"/>
    <mergeCell ref="W233:Y233"/>
    <mergeCell ref="Z233:AB233"/>
    <mergeCell ref="W231:Y231"/>
    <mergeCell ref="Z231:AB231"/>
    <mergeCell ref="B232:D232"/>
    <mergeCell ref="E232:G232"/>
    <mergeCell ref="H232:J232"/>
    <mergeCell ref="K232:M232"/>
    <mergeCell ref="N232:P232"/>
    <mergeCell ref="Q232:S232"/>
    <mergeCell ref="T232:V232"/>
    <mergeCell ref="W232:Y232"/>
    <mergeCell ref="T230:V230"/>
    <mergeCell ref="W230:Y230"/>
    <mergeCell ref="Z230:AB230"/>
    <mergeCell ref="B231:D231"/>
    <mergeCell ref="E231:G231"/>
    <mergeCell ref="H231:J231"/>
    <mergeCell ref="K231:M231"/>
    <mergeCell ref="N231:P231"/>
    <mergeCell ref="Q231:S231"/>
    <mergeCell ref="T231:V231"/>
    <mergeCell ref="B230:D230"/>
    <mergeCell ref="E230:G230"/>
    <mergeCell ref="H230:J230"/>
    <mergeCell ref="K230:M230"/>
    <mergeCell ref="N230:P230"/>
    <mergeCell ref="Q230:S230"/>
    <mergeCell ref="Z228:AB228"/>
    <mergeCell ref="B229:D229"/>
    <mergeCell ref="E229:G229"/>
    <mergeCell ref="H229:J229"/>
    <mergeCell ref="K229:M229"/>
    <mergeCell ref="N229:P229"/>
    <mergeCell ref="Q229:S229"/>
    <mergeCell ref="T229:V229"/>
    <mergeCell ref="W229:Y229"/>
    <mergeCell ref="Z229:AB229"/>
    <mergeCell ref="W227:Y227"/>
    <mergeCell ref="Z227:AB227"/>
    <mergeCell ref="B228:D228"/>
    <mergeCell ref="E228:G228"/>
    <mergeCell ref="H228:J228"/>
    <mergeCell ref="K228:M228"/>
    <mergeCell ref="N228:P228"/>
    <mergeCell ref="Q228:S228"/>
    <mergeCell ref="T228:V228"/>
    <mergeCell ref="W228:Y228"/>
    <mergeCell ref="T226:V226"/>
    <mergeCell ref="W226:Y226"/>
    <mergeCell ref="Z226:AB226"/>
    <mergeCell ref="B227:D227"/>
    <mergeCell ref="E227:G227"/>
    <mergeCell ref="H227:J227"/>
    <mergeCell ref="K227:M227"/>
    <mergeCell ref="N227:P227"/>
    <mergeCell ref="Q227:S227"/>
    <mergeCell ref="T227:V227"/>
    <mergeCell ref="B226:D226"/>
    <mergeCell ref="E226:G226"/>
    <mergeCell ref="H226:J226"/>
    <mergeCell ref="K226:M226"/>
    <mergeCell ref="N226:P226"/>
    <mergeCell ref="Q226:S226"/>
    <mergeCell ref="Z224:AB224"/>
    <mergeCell ref="B225:D225"/>
    <mergeCell ref="E225:G225"/>
    <mergeCell ref="H225:J225"/>
    <mergeCell ref="K225:M225"/>
    <mergeCell ref="N225:P225"/>
    <mergeCell ref="Q225:S225"/>
    <mergeCell ref="T225:V225"/>
    <mergeCell ref="W225:Y225"/>
    <mergeCell ref="Z225:AB225"/>
    <mergeCell ref="W223:Y223"/>
    <mergeCell ref="Z223:AB223"/>
    <mergeCell ref="B224:D224"/>
    <mergeCell ref="E224:G224"/>
    <mergeCell ref="H224:J224"/>
    <mergeCell ref="K224:M224"/>
    <mergeCell ref="N224:P224"/>
    <mergeCell ref="Q224:S224"/>
    <mergeCell ref="T224:V224"/>
    <mergeCell ref="W224:Y224"/>
    <mergeCell ref="T222:V222"/>
    <mergeCell ref="W222:Y222"/>
    <mergeCell ref="Z222:AB222"/>
    <mergeCell ref="B223:D223"/>
    <mergeCell ref="E223:G223"/>
    <mergeCell ref="H223:J223"/>
    <mergeCell ref="K223:M223"/>
    <mergeCell ref="N223:P223"/>
    <mergeCell ref="Q223:S223"/>
    <mergeCell ref="T223:V223"/>
    <mergeCell ref="B222:D222"/>
    <mergeCell ref="E222:G222"/>
    <mergeCell ref="H222:J222"/>
    <mergeCell ref="K222:M222"/>
    <mergeCell ref="N222:P222"/>
    <mergeCell ref="Q222:S222"/>
    <mergeCell ref="Z220:AA220"/>
    <mergeCell ref="B221:D221"/>
    <mergeCell ref="E221:G221"/>
    <mergeCell ref="H221:J221"/>
    <mergeCell ref="K221:M221"/>
    <mergeCell ref="N221:P221"/>
    <mergeCell ref="Q221:S221"/>
    <mergeCell ref="T221:V221"/>
    <mergeCell ref="W221:Y221"/>
    <mergeCell ref="Z221:AB221"/>
    <mergeCell ref="W218:Y218"/>
    <mergeCell ref="Z218:AB218"/>
    <mergeCell ref="B220:C220"/>
    <mergeCell ref="E220:F220"/>
    <mergeCell ref="H220:I220"/>
    <mergeCell ref="K220:L220"/>
    <mergeCell ref="N220:O220"/>
    <mergeCell ref="Q220:R220"/>
    <mergeCell ref="T220:U220"/>
    <mergeCell ref="W220:X220"/>
    <mergeCell ref="T217:V217"/>
    <mergeCell ref="W217:Y217"/>
    <mergeCell ref="Z217:AB217"/>
    <mergeCell ref="B218:D218"/>
    <mergeCell ref="E218:G218"/>
    <mergeCell ref="H218:J218"/>
    <mergeCell ref="K218:M218"/>
    <mergeCell ref="N218:P218"/>
    <mergeCell ref="Q218:S218"/>
    <mergeCell ref="T218:V218"/>
    <mergeCell ref="B217:D217"/>
    <mergeCell ref="E217:G217"/>
    <mergeCell ref="H217:J217"/>
    <mergeCell ref="K217:M217"/>
    <mergeCell ref="N217:P217"/>
    <mergeCell ref="Q217:S217"/>
    <mergeCell ref="Z215:AB215"/>
    <mergeCell ref="B216:D216"/>
    <mergeCell ref="E216:G216"/>
    <mergeCell ref="H216:J216"/>
    <mergeCell ref="K216:M216"/>
    <mergeCell ref="N216:P216"/>
    <mergeCell ref="Q216:S216"/>
    <mergeCell ref="T216:V216"/>
    <mergeCell ref="W216:Y216"/>
    <mergeCell ref="Z216:AB216"/>
    <mergeCell ref="W214:Y214"/>
    <mergeCell ref="Z214:AB214"/>
    <mergeCell ref="B215:D215"/>
    <mergeCell ref="E215:G215"/>
    <mergeCell ref="H215:J215"/>
    <mergeCell ref="K215:M215"/>
    <mergeCell ref="N215:P215"/>
    <mergeCell ref="Q215:S215"/>
    <mergeCell ref="T215:V215"/>
    <mergeCell ref="W215:Y215"/>
    <mergeCell ref="T213:V213"/>
    <mergeCell ref="W213:Y213"/>
    <mergeCell ref="Z213:AB213"/>
    <mergeCell ref="B214:D214"/>
    <mergeCell ref="E214:G214"/>
    <mergeCell ref="H214:J214"/>
    <mergeCell ref="K214:M214"/>
    <mergeCell ref="N214:P214"/>
    <mergeCell ref="Q214:S214"/>
    <mergeCell ref="T214:V214"/>
    <mergeCell ref="B213:D213"/>
    <mergeCell ref="E213:G213"/>
    <mergeCell ref="H213:J213"/>
    <mergeCell ref="K213:M213"/>
    <mergeCell ref="N213:P213"/>
    <mergeCell ref="Q213:S213"/>
    <mergeCell ref="Z211:AB211"/>
    <mergeCell ref="B212:D212"/>
    <mergeCell ref="E212:G212"/>
    <mergeCell ref="H212:J212"/>
    <mergeCell ref="K212:M212"/>
    <mergeCell ref="N212:P212"/>
    <mergeCell ref="Q212:S212"/>
    <mergeCell ref="T212:V212"/>
    <mergeCell ref="W212:Y212"/>
    <mergeCell ref="Z212:AB212"/>
    <mergeCell ref="W210:Y210"/>
    <mergeCell ref="Z210:AB210"/>
    <mergeCell ref="B211:D211"/>
    <mergeCell ref="E211:G211"/>
    <mergeCell ref="H211:J211"/>
    <mergeCell ref="K211:M211"/>
    <mergeCell ref="N211:P211"/>
    <mergeCell ref="Q211:S211"/>
    <mergeCell ref="T211:V211"/>
    <mergeCell ref="W211:Y211"/>
    <mergeCell ref="T209:V209"/>
    <mergeCell ref="W209:Y209"/>
    <mergeCell ref="Z209:AB209"/>
    <mergeCell ref="B210:D210"/>
    <mergeCell ref="E210:G210"/>
    <mergeCell ref="H210:J210"/>
    <mergeCell ref="K210:M210"/>
    <mergeCell ref="N210:P210"/>
    <mergeCell ref="Q210:S210"/>
    <mergeCell ref="T210:V210"/>
    <mergeCell ref="B209:D209"/>
    <mergeCell ref="E209:G209"/>
    <mergeCell ref="H209:J209"/>
    <mergeCell ref="K209:M209"/>
    <mergeCell ref="N209:P209"/>
    <mergeCell ref="Q209:S209"/>
    <mergeCell ref="Z207:AB207"/>
    <mergeCell ref="B208:D208"/>
    <mergeCell ref="E208:G208"/>
    <mergeCell ref="H208:J208"/>
    <mergeCell ref="K208:M208"/>
    <mergeCell ref="N208:P208"/>
    <mergeCell ref="Q208:S208"/>
    <mergeCell ref="T208:V208"/>
    <mergeCell ref="W208:Y208"/>
    <mergeCell ref="Z208:AB208"/>
    <mergeCell ref="W206:X206"/>
    <mergeCell ref="Z206:AA206"/>
    <mergeCell ref="B207:D207"/>
    <mergeCell ref="E207:G207"/>
    <mergeCell ref="H207:J207"/>
    <mergeCell ref="K207:M207"/>
    <mergeCell ref="N207:P207"/>
    <mergeCell ref="Q207:S207"/>
    <mergeCell ref="T207:V207"/>
    <mergeCell ref="W207:Y207"/>
    <mergeCell ref="T204:V204"/>
    <mergeCell ref="B206:C206"/>
    <mergeCell ref="E206:F206"/>
    <mergeCell ref="H206:I206"/>
    <mergeCell ref="K206:L206"/>
    <mergeCell ref="N206:O206"/>
    <mergeCell ref="Q206:R206"/>
    <mergeCell ref="T206:U206"/>
    <mergeCell ref="B204:D204"/>
    <mergeCell ref="E204:G204"/>
    <mergeCell ref="H204:J204"/>
    <mergeCell ref="K204:M204"/>
    <mergeCell ref="N204:P204"/>
    <mergeCell ref="Q204:S204"/>
    <mergeCell ref="Z202:AB202"/>
    <mergeCell ref="B203:D203"/>
    <mergeCell ref="E203:G203"/>
    <mergeCell ref="H203:J203"/>
    <mergeCell ref="K203:M203"/>
    <mergeCell ref="N203:P203"/>
    <mergeCell ref="Q203:S203"/>
    <mergeCell ref="T203:V203"/>
    <mergeCell ref="W203:Y203"/>
    <mergeCell ref="Z203:AB203"/>
    <mergeCell ref="W201:Y201"/>
    <mergeCell ref="Z201:AB201"/>
    <mergeCell ref="B202:D202"/>
    <mergeCell ref="E202:G202"/>
    <mergeCell ref="H202:J202"/>
    <mergeCell ref="K202:M202"/>
    <mergeCell ref="N202:P202"/>
    <mergeCell ref="Q202:S202"/>
    <mergeCell ref="T202:V202"/>
    <mergeCell ref="W202:Y202"/>
    <mergeCell ref="T200:V200"/>
    <mergeCell ref="W200:Y200"/>
    <mergeCell ref="Z200:AB200"/>
    <mergeCell ref="B201:D201"/>
    <mergeCell ref="E201:G201"/>
    <mergeCell ref="H201:J201"/>
    <mergeCell ref="K201:M201"/>
    <mergeCell ref="N201:P201"/>
    <mergeCell ref="Q201:S201"/>
    <mergeCell ref="T201:V201"/>
    <mergeCell ref="B200:D200"/>
    <mergeCell ref="E200:G200"/>
    <mergeCell ref="H200:J200"/>
    <mergeCell ref="K200:M200"/>
    <mergeCell ref="N200:P200"/>
    <mergeCell ref="Q200:S200"/>
    <mergeCell ref="Z198:AB198"/>
    <mergeCell ref="B199:D199"/>
    <mergeCell ref="E199:G199"/>
    <mergeCell ref="H199:J199"/>
    <mergeCell ref="K199:M199"/>
    <mergeCell ref="N199:P199"/>
    <mergeCell ref="Q199:S199"/>
    <mergeCell ref="T199:V199"/>
    <mergeCell ref="W199:Y199"/>
    <mergeCell ref="Z199:AB199"/>
    <mergeCell ref="W197:Y197"/>
    <mergeCell ref="Z197:AB197"/>
    <mergeCell ref="B198:D198"/>
    <mergeCell ref="E198:G198"/>
    <mergeCell ref="H198:J198"/>
    <mergeCell ref="K198:M198"/>
    <mergeCell ref="N198:P198"/>
    <mergeCell ref="Q198:S198"/>
    <mergeCell ref="T198:V198"/>
    <mergeCell ref="W198:Y198"/>
    <mergeCell ref="T196:V196"/>
    <mergeCell ref="W196:Y196"/>
    <mergeCell ref="Z196:AB196"/>
    <mergeCell ref="B197:D197"/>
    <mergeCell ref="E197:G197"/>
    <mergeCell ref="H197:J197"/>
    <mergeCell ref="K197:M197"/>
    <mergeCell ref="N197:P197"/>
    <mergeCell ref="Q197:S197"/>
    <mergeCell ref="T197:V197"/>
    <mergeCell ref="B196:D196"/>
    <mergeCell ref="E196:G196"/>
    <mergeCell ref="H196:J196"/>
    <mergeCell ref="K196:M196"/>
    <mergeCell ref="N196:P196"/>
    <mergeCell ref="Q196:S196"/>
    <mergeCell ref="Z194:AB194"/>
    <mergeCell ref="B195:D195"/>
    <mergeCell ref="E195:G195"/>
    <mergeCell ref="H195:J195"/>
    <mergeCell ref="K195:M195"/>
    <mergeCell ref="N195:P195"/>
    <mergeCell ref="Q195:S195"/>
    <mergeCell ref="T195:V195"/>
    <mergeCell ref="W195:Y195"/>
    <mergeCell ref="Z195:AB195"/>
    <mergeCell ref="W193:Y193"/>
    <mergeCell ref="Z193:AB193"/>
    <mergeCell ref="B194:D194"/>
    <mergeCell ref="E194:G194"/>
    <mergeCell ref="H194:J194"/>
    <mergeCell ref="K194:M194"/>
    <mergeCell ref="N194:P194"/>
    <mergeCell ref="Q194:S194"/>
    <mergeCell ref="T194:V194"/>
    <mergeCell ref="W194:Y194"/>
    <mergeCell ref="T192:V192"/>
    <mergeCell ref="W192:Y192"/>
    <mergeCell ref="Z192:AB192"/>
    <mergeCell ref="B193:D193"/>
    <mergeCell ref="E193:G193"/>
    <mergeCell ref="H193:J193"/>
    <mergeCell ref="K193:M193"/>
    <mergeCell ref="N193:P193"/>
    <mergeCell ref="Q193:S193"/>
    <mergeCell ref="T193:V193"/>
    <mergeCell ref="B192:D192"/>
    <mergeCell ref="E192:G192"/>
    <mergeCell ref="H192:J192"/>
    <mergeCell ref="K192:M192"/>
    <mergeCell ref="N192:P192"/>
    <mergeCell ref="Q192:S192"/>
    <mergeCell ref="Z190:AB190"/>
    <mergeCell ref="B191:D191"/>
    <mergeCell ref="E191:G191"/>
    <mergeCell ref="H191:J191"/>
    <mergeCell ref="K191:M191"/>
    <mergeCell ref="N191:P191"/>
    <mergeCell ref="Q191:S191"/>
    <mergeCell ref="T191:V191"/>
    <mergeCell ref="W191:Y191"/>
    <mergeCell ref="Z191:AB191"/>
    <mergeCell ref="W189:Y189"/>
    <mergeCell ref="Z189:AB189"/>
    <mergeCell ref="B190:D190"/>
    <mergeCell ref="E190:G190"/>
    <mergeCell ref="H190:J190"/>
    <mergeCell ref="K190:M190"/>
    <mergeCell ref="N190:P190"/>
    <mergeCell ref="Q190:S190"/>
    <mergeCell ref="T190:V190"/>
    <mergeCell ref="W190:Y190"/>
    <mergeCell ref="T188:V188"/>
    <mergeCell ref="W188:Y188"/>
    <mergeCell ref="Z188:AB188"/>
    <mergeCell ref="B189:D189"/>
    <mergeCell ref="E189:G189"/>
    <mergeCell ref="H189:J189"/>
    <mergeCell ref="K189:M189"/>
    <mergeCell ref="N189:P189"/>
    <mergeCell ref="Q189:S189"/>
    <mergeCell ref="T189:V189"/>
    <mergeCell ref="B188:D188"/>
    <mergeCell ref="E188:G188"/>
    <mergeCell ref="H188:J188"/>
    <mergeCell ref="K188:M188"/>
    <mergeCell ref="N188:P188"/>
    <mergeCell ref="Q188:S188"/>
    <mergeCell ref="Z186:AB186"/>
    <mergeCell ref="B187:D187"/>
    <mergeCell ref="E187:G187"/>
    <mergeCell ref="H187:J187"/>
    <mergeCell ref="K187:M187"/>
    <mergeCell ref="N187:P187"/>
    <mergeCell ref="Q187:S187"/>
    <mergeCell ref="T187:V187"/>
    <mergeCell ref="W187:Y187"/>
    <mergeCell ref="Z187:AB187"/>
    <mergeCell ref="W185:Y185"/>
    <mergeCell ref="Z185:AB185"/>
    <mergeCell ref="B186:D186"/>
    <mergeCell ref="E186:G186"/>
    <mergeCell ref="H186:J186"/>
    <mergeCell ref="K186:M186"/>
    <mergeCell ref="N186:P186"/>
    <mergeCell ref="Q186:S186"/>
    <mergeCell ref="T186:V186"/>
    <mergeCell ref="W186:Y186"/>
    <mergeCell ref="T184:U184"/>
    <mergeCell ref="W184:X184"/>
    <mergeCell ref="Z184:AA184"/>
    <mergeCell ref="B185:D185"/>
    <mergeCell ref="E185:G185"/>
    <mergeCell ref="H185:J185"/>
    <mergeCell ref="K185:M185"/>
    <mergeCell ref="N185:P185"/>
    <mergeCell ref="Q185:S185"/>
    <mergeCell ref="T185:V185"/>
    <mergeCell ref="B184:C184"/>
    <mergeCell ref="E184:F184"/>
    <mergeCell ref="H184:I184"/>
    <mergeCell ref="K184:L184"/>
    <mergeCell ref="N184:O184"/>
    <mergeCell ref="Q184:R184"/>
    <mergeCell ref="Z181:AB181"/>
    <mergeCell ref="B182:D182"/>
    <mergeCell ref="E182:G182"/>
    <mergeCell ref="H182:J182"/>
    <mergeCell ref="K182:M182"/>
    <mergeCell ref="N182:P182"/>
    <mergeCell ref="Q182:S182"/>
    <mergeCell ref="T182:V182"/>
    <mergeCell ref="W180:Y180"/>
    <mergeCell ref="Z180:AB180"/>
    <mergeCell ref="B181:D181"/>
    <mergeCell ref="E181:G181"/>
    <mergeCell ref="H181:J181"/>
    <mergeCell ref="K181:M181"/>
    <mergeCell ref="N181:P181"/>
    <mergeCell ref="Q181:S181"/>
    <mergeCell ref="T181:V181"/>
    <mergeCell ref="W181:Y181"/>
    <mergeCell ref="T179:V179"/>
    <mergeCell ref="W179:Y179"/>
    <mergeCell ref="Z179:AB179"/>
    <mergeCell ref="B180:D180"/>
    <mergeCell ref="E180:G180"/>
    <mergeCell ref="H180:J180"/>
    <mergeCell ref="K180:M180"/>
    <mergeCell ref="N180:P180"/>
    <mergeCell ref="Q180:S180"/>
    <mergeCell ref="T180:V180"/>
    <mergeCell ref="B179:D179"/>
    <mergeCell ref="E179:G179"/>
    <mergeCell ref="H179:J179"/>
    <mergeCell ref="K179:M179"/>
    <mergeCell ref="N179:P179"/>
    <mergeCell ref="Q179:S179"/>
    <mergeCell ref="B176:D176"/>
    <mergeCell ref="E176:G176"/>
    <mergeCell ref="H176:J176"/>
    <mergeCell ref="K176:M176"/>
    <mergeCell ref="N176:P176"/>
    <mergeCell ref="Q176:S176"/>
    <mergeCell ref="T176:V176"/>
    <mergeCell ref="Z177:AB177"/>
    <mergeCell ref="B178:D178"/>
    <mergeCell ref="E178:G178"/>
    <mergeCell ref="H178:J178"/>
    <mergeCell ref="K178:M178"/>
    <mergeCell ref="N178:P178"/>
    <mergeCell ref="Q178:S178"/>
    <mergeCell ref="T178:V178"/>
    <mergeCell ref="W178:Y178"/>
    <mergeCell ref="Z178:AB178"/>
    <mergeCell ref="W176:Y176"/>
    <mergeCell ref="Z176:AB176"/>
    <mergeCell ref="B177:D177"/>
    <mergeCell ref="E177:G177"/>
    <mergeCell ref="H177:J177"/>
    <mergeCell ref="K177:M177"/>
    <mergeCell ref="N177:P177"/>
    <mergeCell ref="Q177:S177"/>
    <mergeCell ref="T177:V177"/>
    <mergeCell ref="W177:Y177"/>
    <mergeCell ref="Y80:AA80"/>
    <mergeCell ref="B175:C175"/>
    <mergeCell ref="E175:F175"/>
    <mergeCell ref="H175:I175"/>
    <mergeCell ref="K175:L175"/>
    <mergeCell ref="N175:O175"/>
    <mergeCell ref="Q175:R175"/>
    <mergeCell ref="T175:U175"/>
    <mergeCell ref="W175:X175"/>
    <mergeCell ref="Z175:AA175"/>
    <mergeCell ref="V79:X79"/>
    <mergeCell ref="Y79:AA79"/>
    <mergeCell ref="A80:C80"/>
    <mergeCell ref="D80:F80"/>
    <mergeCell ref="G80:I80"/>
    <mergeCell ref="J80:L80"/>
    <mergeCell ref="M80:O80"/>
    <mergeCell ref="P80:R80"/>
    <mergeCell ref="S80:U80"/>
    <mergeCell ref="V80:X80"/>
    <mergeCell ref="S78:U78"/>
    <mergeCell ref="V78:X78"/>
    <mergeCell ref="Y78:AA78"/>
    <mergeCell ref="A79:C79"/>
    <mergeCell ref="D79:F79"/>
    <mergeCell ref="G79:I79"/>
    <mergeCell ref="J79:L79"/>
    <mergeCell ref="M79:O79"/>
    <mergeCell ref="P79:R79"/>
    <mergeCell ref="S79:U79"/>
    <mergeCell ref="A78:C78"/>
    <mergeCell ref="D78:F78"/>
    <mergeCell ref="G78:I78"/>
    <mergeCell ref="J78:L78"/>
    <mergeCell ref="M78:O78"/>
    <mergeCell ref="P78:R78"/>
    <mergeCell ref="Y76:AA76"/>
    <mergeCell ref="A77:C77"/>
    <mergeCell ref="D77:F77"/>
    <mergeCell ref="G77:I77"/>
    <mergeCell ref="J77:L77"/>
    <mergeCell ref="M77:O77"/>
    <mergeCell ref="P77:R77"/>
    <mergeCell ref="S77:U77"/>
    <mergeCell ref="V77:X77"/>
    <mergeCell ref="Y77:AA77"/>
    <mergeCell ref="V75:X75"/>
    <mergeCell ref="Y75:AA75"/>
    <mergeCell ref="A76:C76"/>
    <mergeCell ref="D76:F76"/>
    <mergeCell ref="G76:I76"/>
    <mergeCell ref="J76:L76"/>
    <mergeCell ref="M76:O76"/>
    <mergeCell ref="P76:R76"/>
    <mergeCell ref="S76:U76"/>
    <mergeCell ref="V76:X76"/>
    <mergeCell ref="S74:U74"/>
    <mergeCell ref="V74:X74"/>
    <mergeCell ref="Y74:AA74"/>
    <mergeCell ref="A75:C75"/>
    <mergeCell ref="D75:F75"/>
    <mergeCell ref="G75:I75"/>
    <mergeCell ref="J75:L75"/>
    <mergeCell ref="M75:O75"/>
    <mergeCell ref="P75:R75"/>
    <mergeCell ref="S75:U75"/>
    <mergeCell ref="A74:C74"/>
    <mergeCell ref="D74:F74"/>
    <mergeCell ref="G74:I74"/>
    <mergeCell ref="J74:L74"/>
    <mergeCell ref="M74:O74"/>
    <mergeCell ref="P74:R74"/>
    <mergeCell ref="Y72:AA72"/>
    <mergeCell ref="A73:C73"/>
    <mergeCell ref="D73:F73"/>
    <mergeCell ref="G73:I73"/>
    <mergeCell ref="J73:L73"/>
    <mergeCell ref="M73:O73"/>
    <mergeCell ref="P73:R73"/>
    <mergeCell ref="S73:U73"/>
    <mergeCell ref="V73:X73"/>
    <mergeCell ref="Y73:AA73"/>
    <mergeCell ref="V71:X71"/>
    <mergeCell ref="Y71:AA71"/>
    <mergeCell ref="A72:C72"/>
    <mergeCell ref="D72:F72"/>
    <mergeCell ref="G72:I72"/>
    <mergeCell ref="J72:L72"/>
    <mergeCell ref="M72:O72"/>
    <mergeCell ref="P72:R72"/>
    <mergeCell ref="S72:U72"/>
    <mergeCell ref="V72:X72"/>
    <mergeCell ref="S70:U70"/>
    <mergeCell ref="V70:X70"/>
    <mergeCell ref="Y70:AA70"/>
    <mergeCell ref="A71:C71"/>
    <mergeCell ref="D71:F71"/>
    <mergeCell ref="G71:I71"/>
    <mergeCell ref="J71:L71"/>
    <mergeCell ref="M71:O71"/>
    <mergeCell ref="P71:R71"/>
    <mergeCell ref="S71:U71"/>
    <mergeCell ref="A70:C70"/>
    <mergeCell ref="D70:F70"/>
    <mergeCell ref="G70:I70"/>
    <mergeCell ref="J70:L70"/>
    <mergeCell ref="M70:O70"/>
    <mergeCell ref="P70:R70"/>
    <mergeCell ref="Y68:AA68"/>
    <mergeCell ref="A69:C69"/>
    <mergeCell ref="D69:F69"/>
    <mergeCell ref="G69:I69"/>
    <mergeCell ref="J69:L69"/>
    <mergeCell ref="M69:O69"/>
    <mergeCell ref="P69:R69"/>
    <mergeCell ref="S69:U69"/>
    <mergeCell ref="V69:X69"/>
    <mergeCell ref="Y69:AA69"/>
    <mergeCell ref="V67:W67"/>
    <mergeCell ref="Y67:Z67"/>
    <mergeCell ref="A68:C68"/>
    <mergeCell ref="D68:F68"/>
    <mergeCell ref="G68:I68"/>
    <mergeCell ref="J68:L68"/>
    <mergeCell ref="M68:O68"/>
    <mergeCell ref="P68:R68"/>
    <mergeCell ref="S68:U68"/>
    <mergeCell ref="V68:X68"/>
    <mergeCell ref="S65:U65"/>
    <mergeCell ref="A67:B67"/>
    <mergeCell ref="D67:E67"/>
    <mergeCell ref="G67:H67"/>
    <mergeCell ref="J67:K67"/>
    <mergeCell ref="M67:N67"/>
    <mergeCell ref="P67:Q67"/>
    <mergeCell ref="S67:T67"/>
    <mergeCell ref="A65:C65"/>
    <mergeCell ref="D65:F65"/>
    <mergeCell ref="G65:I65"/>
    <mergeCell ref="J65:L65"/>
    <mergeCell ref="M65:O65"/>
    <mergeCell ref="P65:R65"/>
    <mergeCell ref="Y63:AA63"/>
    <mergeCell ref="A64:C64"/>
    <mergeCell ref="D64:F64"/>
    <mergeCell ref="G64:I64"/>
    <mergeCell ref="J64:L64"/>
    <mergeCell ref="M64:O64"/>
    <mergeCell ref="P64:R64"/>
    <mergeCell ref="S64:U64"/>
    <mergeCell ref="V64:X64"/>
    <mergeCell ref="Y64:AA64"/>
    <mergeCell ref="V62:X62"/>
    <mergeCell ref="Y62:AA62"/>
    <mergeCell ref="A63:C63"/>
    <mergeCell ref="D63:F63"/>
    <mergeCell ref="G63:I63"/>
    <mergeCell ref="J63:L63"/>
    <mergeCell ref="M63:O63"/>
    <mergeCell ref="P63:R63"/>
    <mergeCell ref="S63:U63"/>
    <mergeCell ref="V63:X63"/>
    <mergeCell ref="S61:U61"/>
    <mergeCell ref="V61:X61"/>
    <mergeCell ref="Y61:AA61"/>
    <mergeCell ref="A62:C62"/>
    <mergeCell ref="D62:F62"/>
    <mergeCell ref="G62:I62"/>
    <mergeCell ref="J62:L62"/>
    <mergeCell ref="M62:O62"/>
    <mergeCell ref="P62:R62"/>
    <mergeCell ref="S62:U62"/>
    <mergeCell ref="A61:C61"/>
    <mergeCell ref="D61:F61"/>
    <mergeCell ref="G61:I61"/>
    <mergeCell ref="J61:L61"/>
    <mergeCell ref="M61:O61"/>
    <mergeCell ref="P61:R61"/>
    <mergeCell ref="Y59:AA59"/>
    <mergeCell ref="A60:C60"/>
    <mergeCell ref="D60:F60"/>
    <mergeCell ref="G60:I60"/>
    <mergeCell ref="J60:L60"/>
    <mergeCell ref="M60:O60"/>
    <mergeCell ref="P60:R60"/>
    <mergeCell ref="S60:U60"/>
    <mergeCell ref="V60:X60"/>
    <mergeCell ref="Y60:AA60"/>
    <mergeCell ref="V58:X58"/>
    <mergeCell ref="Y58:AA58"/>
    <mergeCell ref="A59:C59"/>
    <mergeCell ref="D59:F59"/>
    <mergeCell ref="G59:I59"/>
    <mergeCell ref="J59:L59"/>
    <mergeCell ref="M59:O59"/>
    <mergeCell ref="P59:R59"/>
    <mergeCell ref="S59:U59"/>
    <mergeCell ref="V59:X59"/>
    <mergeCell ref="S57:U57"/>
    <mergeCell ref="V57:X57"/>
    <mergeCell ref="Y57:AA57"/>
    <mergeCell ref="A58:C58"/>
    <mergeCell ref="D58:F58"/>
    <mergeCell ref="G58:I58"/>
    <mergeCell ref="J58:L58"/>
    <mergeCell ref="M58:O58"/>
    <mergeCell ref="P58:R58"/>
    <mergeCell ref="S58:U58"/>
    <mergeCell ref="A57:C57"/>
    <mergeCell ref="D57:F57"/>
    <mergeCell ref="G57:I57"/>
    <mergeCell ref="J57:L57"/>
    <mergeCell ref="M57:O57"/>
    <mergeCell ref="P57:R57"/>
    <mergeCell ref="Y55:AA55"/>
    <mergeCell ref="A56:C56"/>
    <mergeCell ref="D56:F56"/>
    <mergeCell ref="G56:I56"/>
    <mergeCell ref="J56:L56"/>
    <mergeCell ref="M56:O56"/>
    <mergeCell ref="P56:R56"/>
    <mergeCell ref="S56:U56"/>
    <mergeCell ref="V56:X56"/>
    <mergeCell ref="Y56:AA56"/>
    <mergeCell ref="V54:X54"/>
    <mergeCell ref="Y54:AA54"/>
    <mergeCell ref="A55:C55"/>
    <mergeCell ref="D55:F55"/>
    <mergeCell ref="G55:I55"/>
    <mergeCell ref="J55:L55"/>
    <mergeCell ref="M55:O55"/>
    <mergeCell ref="P55:R55"/>
    <mergeCell ref="S55:U55"/>
    <mergeCell ref="V55:X55"/>
    <mergeCell ref="S53:U53"/>
    <mergeCell ref="V53:X53"/>
    <mergeCell ref="Y53:AA53"/>
    <mergeCell ref="A54:C54"/>
    <mergeCell ref="D54:F54"/>
    <mergeCell ref="G54:I54"/>
    <mergeCell ref="J54:L54"/>
    <mergeCell ref="M54:O54"/>
    <mergeCell ref="P54:R54"/>
    <mergeCell ref="S54:U54"/>
    <mergeCell ref="A53:C53"/>
    <mergeCell ref="D53:F53"/>
    <mergeCell ref="G53:I53"/>
    <mergeCell ref="J53:L53"/>
    <mergeCell ref="M53:O53"/>
    <mergeCell ref="P53:R53"/>
    <mergeCell ref="Y51:AA51"/>
    <mergeCell ref="A52:C52"/>
    <mergeCell ref="D52:F52"/>
    <mergeCell ref="G52:I52"/>
    <mergeCell ref="J52:L52"/>
    <mergeCell ref="M52:O52"/>
    <mergeCell ref="P52:R52"/>
    <mergeCell ref="S52:U52"/>
    <mergeCell ref="V52:X52"/>
    <mergeCell ref="Y52:AA52"/>
    <mergeCell ref="V50:X50"/>
    <mergeCell ref="Y50:AA50"/>
    <mergeCell ref="A51:C51"/>
    <mergeCell ref="D51:F51"/>
    <mergeCell ref="G51:I51"/>
    <mergeCell ref="J51:L51"/>
    <mergeCell ref="M51:O51"/>
    <mergeCell ref="P51:R51"/>
    <mergeCell ref="S51:U51"/>
    <mergeCell ref="V51:X51"/>
    <mergeCell ref="S49:U49"/>
    <mergeCell ref="V49:X49"/>
    <mergeCell ref="Y49:AA49"/>
    <mergeCell ref="A50:C50"/>
    <mergeCell ref="D50:F50"/>
    <mergeCell ref="G50:I50"/>
    <mergeCell ref="J50:L50"/>
    <mergeCell ref="M50:O50"/>
    <mergeCell ref="P50:R50"/>
    <mergeCell ref="S50:U50"/>
    <mergeCell ref="A49:C49"/>
    <mergeCell ref="D49:F49"/>
    <mergeCell ref="G49:I49"/>
    <mergeCell ref="J49:L49"/>
    <mergeCell ref="M49:O49"/>
    <mergeCell ref="P49:R49"/>
    <mergeCell ref="Y47:AA47"/>
    <mergeCell ref="A48:C48"/>
    <mergeCell ref="D48:F48"/>
    <mergeCell ref="G48:I48"/>
    <mergeCell ref="J48:L48"/>
    <mergeCell ref="M48:O48"/>
    <mergeCell ref="P48:R48"/>
    <mergeCell ref="S48:U48"/>
    <mergeCell ref="V48:X48"/>
    <mergeCell ref="Y48:AA48"/>
    <mergeCell ref="V46:X46"/>
    <mergeCell ref="Y46:AA46"/>
    <mergeCell ref="A47:C47"/>
    <mergeCell ref="D47:F47"/>
    <mergeCell ref="G47:I47"/>
    <mergeCell ref="J47:L47"/>
    <mergeCell ref="M47:O47"/>
    <mergeCell ref="P47:R47"/>
    <mergeCell ref="S47:U47"/>
    <mergeCell ref="V47:X47"/>
    <mergeCell ref="S45:T45"/>
    <mergeCell ref="V45:W45"/>
    <mergeCell ref="Y45:Z45"/>
    <mergeCell ref="A46:C46"/>
    <mergeCell ref="D46:F46"/>
    <mergeCell ref="G46:I46"/>
    <mergeCell ref="J46:L46"/>
    <mergeCell ref="M46:O46"/>
    <mergeCell ref="P46:R46"/>
    <mergeCell ref="S46:U46"/>
    <mergeCell ref="A45:B45"/>
    <mergeCell ref="D45:E45"/>
    <mergeCell ref="G45:H45"/>
    <mergeCell ref="J45:K45"/>
    <mergeCell ref="M45:N45"/>
    <mergeCell ref="P45:Q45"/>
    <mergeCell ref="S42:U42"/>
    <mergeCell ref="V42:X42"/>
    <mergeCell ref="Y42:AA42"/>
    <mergeCell ref="A43:C43"/>
    <mergeCell ref="D43:F43"/>
    <mergeCell ref="G43:I43"/>
    <mergeCell ref="J43:L43"/>
    <mergeCell ref="M43:O43"/>
    <mergeCell ref="P43:R43"/>
    <mergeCell ref="S43:U43"/>
    <mergeCell ref="A42:C42"/>
    <mergeCell ref="D42:F42"/>
    <mergeCell ref="G42:I42"/>
    <mergeCell ref="J42:L42"/>
    <mergeCell ref="M42:O42"/>
    <mergeCell ref="P42:R42"/>
    <mergeCell ref="Y40:AA40"/>
    <mergeCell ref="A41:C41"/>
    <mergeCell ref="D41:F41"/>
    <mergeCell ref="G41:I41"/>
    <mergeCell ref="J41:L41"/>
    <mergeCell ref="M41:O41"/>
    <mergeCell ref="P41:R41"/>
    <mergeCell ref="S41:U41"/>
    <mergeCell ref="V41:X41"/>
    <mergeCell ref="Y41:AA41"/>
    <mergeCell ref="V39:X39"/>
    <mergeCell ref="Y39:AA39"/>
    <mergeCell ref="A40:C40"/>
    <mergeCell ref="D40:F40"/>
    <mergeCell ref="G40:I40"/>
    <mergeCell ref="J40:L40"/>
    <mergeCell ref="M40:O40"/>
    <mergeCell ref="P40:R40"/>
    <mergeCell ref="S40:U40"/>
    <mergeCell ref="V40:X40"/>
    <mergeCell ref="S38:U38"/>
    <mergeCell ref="V38:X38"/>
    <mergeCell ref="Y38:AA38"/>
    <mergeCell ref="A39:C39"/>
    <mergeCell ref="D39:F39"/>
    <mergeCell ref="G39:I39"/>
    <mergeCell ref="J39:L39"/>
    <mergeCell ref="M39:O39"/>
    <mergeCell ref="P39:R39"/>
    <mergeCell ref="S39:U39"/>
    <mergeCell ref="A38:C38"/>
    <mergeCell ref="D38:F38"/>
    <mergeCell ref="G38:I38"/>
    <mergeCell ref="J38:L38"/>
    <mergeCell ref="M38:O38"/>
    <mergeCell ref="P38:R38"/>
    <mergeCell ref="Y36:AA36"/>
    <mergeCell ref="A37:C37"/>
    <mergeCell ref="D37:F37"/>
    <mergeCell ref="G37:I37"/>
    <mergeCell ref="J37:L37"/>
    <mergeCell ref="M37:O37"/>
    <mergeCell ref="P37:R37"/>
    <mergeCell ref="S37:U37"/>
    <mergeCell ref="V37:X37"/>
    <mergeCell ref="Y37:AA37"/>
    <mergeCell ref="V35:X35"/>
    <mergeCell ref="Y35:AA35"/>
    <mergeCell ref="A36:C36"/>
    <mergeCell ref="D36:F36"/>
    <mergeCell ref="G36:I36"/>
    <mergeCell ref="J36:L36"/>
    <mergeCell ref="M36:O36"/>
    <mergeCell ref="P36:R36"/>
    <mergeCell ref="S36:U36"/>
    <mergeCell ref="V36:X36"/>
    <mergeCell ref="S34:U34"/>
    <mergeCell ref="V34:X34"/>
    <mergeCell ref="Y34:AA34"/>
    <mergeCell ref="A35:C35"/>
    <mergeCell ref="D35:F35"/>
    <mergeCell ref="G35:I35"/>
    <mergeCell ref="J35:L35"/>
    <mergeCell ref="M35:O35"/>
    <mergeCell ref="P35:R35"/>
    <mergeCell ref="S35:U35"/>
    <mergeCell ref="A34:C34"/>
    <mergeCell ref="D34:F34"/>
    <mergeCell ref="G34:I34"/>
    <mergeCell ref="J34:L34"/>
    <mergeCell ref="M34:O34"/>
    <mergeCell ref="P34:R34"/>
    <mergeCell ref="Y32:AA32"/>
    <mergeCell ref="A33:C33"/>
    <mergeCell ref="D33:F33"/>
    <mergeCell ref="G33:I33"/>
    <mergeCell ref="J33:L33"/>
    <mergeCell ref="M33:O33"/>
    <mergeCell ref="P33:R33"/>
    <mergeCell ref="S33:U33"/>
    <mergeCell ref="V33:X33"/>
    <mergeCell ref="Y33:AA33"/>
    <mergeCell ref="V31:X31"/>
    <mergeCell ref="Y31:AA31"/>
    <mergeCell ref="A32:C32"/>
    <mergeCell ref="D32:F32"/>
    <mergeCell ref="G32:I32"/>
    <mergeCell ref="J32:L32"/>
    <mergeCell ref="M32:O32"/>
    <mergeCell ref="P32:R32"/>
    <mergeCell ref="S32:U32"/>
    <mergeCell ref="V32:X32"/>
    <mergeCell ref="S30:U30"/>
    <mergeCell ref="V30:X30"/>
    <mergeCell ref="Y30:AA30"/>
    <mergeCell ref="A31:C31"/>
    <mergeCell ref="D31:F31"/>
    <mergeCell ref="G31:I31"/>
    <mergeCell ref="J31:L31"/>
    <mergeCell ref="M31:O31"/>
    <mergeCell ref="P31:R31"/>
    <mergeCell ref="S31:U31"/>
    <mergeCell ref="A30:C30"/>
    <mergeCell ref="D30:F30"/>
    <mergeCell ref="G30:I30"/>
    <mergeCell ref="J30:L30"/>
    <mergeCell ref="M30:O30"/>
    <mergeCell ref="P30:R30"/>
    <mergeCell ref="Y28:AA28"/>
    <mergeCell ref="A29:C29"/>
    <mergeCell ref="D29:F29"/>
    <mergeCell ref="G29:I29"/>
    <mergeCell ref="J29:L29"/>
    <mergeCell ref="M29:O29"/>
    <mergeCell ref="P29:R29"/>
    <mergeCell ref="S29:U29"/>
    <mergeCell ref="V29:X29"/>
    <mergeCell ref="Y29:AA29"/>
    <mergeCell ref="V27:X27"/>
    <mergeCell ref="Y27:AA27"/>
    <mergeCell ref="A28:C28"/>
    <mergeCell ref="D28:F28"/>
    <mergeCell ref="G28:I28"/>
    <mergeCell ref="J28:L28"/>
    <mergeCell ref="M28:O28"/>
    <mergeCell ref="P28:R28"/>
    <mergeCell ref="S28:U28"/>
    <mergeCell ref="V28:X28"/>
    <mergeCell ref="S26:U26"/>
    <mergeCell ref="V26:X26"/>
    <mergeCell ref="Y26:AA26"/>
    <mergeCell ref="A27:C27"/>
    <mergeCell ref="D27:F27"/>
    <mergeCell ref="G27:I27"/>
    <mergeCell ref="J27:L27"/>
    <mergeCell ref="M27:O27"/>
    <mergeCell ref="P27:R27"/>
    <mergeCell ref="S27:U27"/>
    <mergeCell ref="A26:C26"/>
    <mergeCell ref="D26:F26"/>
    <mergeCell ref="G26:I26"/>
    <mergeCell ref="J26:L26"/>
    <mergeCell ref="M26:O26"/>
    <mergeCell ref="P26:R26"/>
    <mergeCell ref="Y24:AA24"/>
    <mergeCell ref="A25:C25"/>
    <mergeCell ref="D25:F25"/>
    <mergeCell ref="G25:I25"/>
    <mergeCell ref="J25:L25"/>
    <mergeCell ref="M25:O25"/>
    <mergeCell ref="P25:R25"/>
    <mergeCell ref="S25:U25"/>
    <mergeCell ref="V25:X25"/>
    <mergeCell ref="Y25:AA25"/>
    <mergeCell ref="V23:W23"/>
    <mergeCell ref="Y23:Z23"/>
    <mergeCell ref="A24:C24"/>
    <mergeCell ref="D24:F24"/>
    <mergeCell ref="G24:I24"/>
    <mergeCell ref="J24:L24"/>
    <mergeCell ref="M24:O24"/>
    <mergeCell ref="P24:R24"/>
    <mergeCell ref="S24:U24"/>
    <mergeCell ref="V24:X24"/>
    <mergeCell ref="S21:U21"/>
    <mergeCell ref="A23:B23"/>
    <mergeCell ref="D23:E23"/>
    <mergeCell ref="G23:H23"/>
    <mergeCell ref="J23:K23"/>
    <mergeCell ref="M23:N23"/>
    <mergeCell ref="P23:Q23"/>
    <mergeCell ref="S23:T23"/>
    <mergeCell ref="A21:C21"/>
    <mergeCell ref="D21:F21"/>
    <mergeCell ref="G21:I21"/>
    <mergeCell ref="J21:L21"/>
    <mergeCell ref="M21:O21"/>
    <mergeCell ref="P21:R21"/>
    <mergeCell ref="Y19:AA19"/>
    <mergeCell ref="A20:C20"/>
    <mergeCell ref="D20:F20"/>
    <mergeCell ref="G20:I20"/>
    <mergeCell ref="J20:L20"/>
    <mergeCell ref="M20:O20"/>
    <mergeCell ref="P20:R20"/>
    <mergeCell ref="S20:U20"/>
    <mergeCell ref="V20:X20"/>
    <mergeCell ref="Y20:AA20"/>
    <mergeCell ref="V18:X18"/>
    <mergeCell ref="Y18:AA18"/>
    <mergeCell ref="A19:C19"/>
    <mergeCell ref="D19:F19"/>
    <mergeCell ref="G19:I19"/>
    <mergeCell ref="J19:L19"/>
    <mergeCell ref="M19:O19"/>
    <mergeCell ref="P19:R19"/>
    <mergeCell ref="S19:U19"/>
    <mergeCell ref="V19:X19"/>
    <mergeCell ref="S17:U17"/>
    <mergeCell ref="V17:X17"/>
    <mergeCell ref="Y17:AA17"/>
    <mergeCell ref="A18:C18"/>
    <mergeCell ref="D18:F18"/>
    <mergeCell ref="G18:I18"/>
    <mergeCell ref="J18:L18"/>
    <mergeCell ref="M18:O18"/>
    <mergeCell ref="P18:R18"/>
    <mergeCell ref="S18:U18"/>
    <mergeCell ref="A17:C17"/>
    <mergeCell ref="D17:F17"/>
    <mergeCell ref="G17:I17"/>
    <mergeCell ref="J17:L17"/>
    <mergeCell ref="M17:O17"/>
    <mergeCell ref="P17:R17"/>
    <mergeCell ref="Y15:AA15"/>
    <mergeCell ref="A16:C16"/>
    <mergeCell ref="D16:F16"/>
    <mergeCell ref="G16:I16"/>
    <mergeCell ref="J16:L16"/>
    <mergeCell ref="M16:O16"/>
    <mergeCell ref="P16:R16"/>
    <mergeCell ref="S16:U16"/>
    <mergeCell ref="V16:X16"/>
    <mergeCell ref="Y16:AA16"/>
    <mergeCell ref="V14:X14"/>
    <mergeCell ref="Y14:AA14"/>
    <mergeCell ref="A15:C15"/>
    <mergeCell ref="D15:F15"/>
    <mergeCell ref="G15:I15"/>
    <mergeCell ref="J15:L15"/>
    <mergeCell ref="M15:O15"/>
    <mergeCell ref="P15:R15"/>
    <mergeCell ref="S15:U15"/>
    <mergeCell ref="V15:X15"/>
    <mergeCell ref="S13:U13"/>
    <mergeCell ref="V13:X13"/>
    <mergeCell ref="Y13:AA13"/>
    <mergeCell ref="A14:C14"/>
    <mergeCell ref="D14:F14"/>
    <mergeCell ref="G14:I14"/>
    <mergeCell ref="J14:L14"/>
    <mergeCell ref="M14:O14"/>
    <mergeCell ref="P14:R14"/>
    <mergeCell ref="S14:U14"/>
    <mergeCell ref="A13:C13"/>
    <mergeCell ref="D13:F13"/>
    <mergeCell ref="G13:I13"/>
    <mergeCell ref="J13:L13"/>
    <mergeCell ref="M13:O13"/>
    <mergeCell ref="P13:R13"/>
    <mergeCell ref="Y11:AA11"/>
    <mergeCell ref="A12:C12"/>
    <mergeCell ref="D12:F12"/>
    <mergeCell ref="G12:I12"/>
    <mergeCell ref="J12:L12"/>
    <mergeCell ref="M12:O12"/>
    <mergeCell ref="P12:R12"/>
    <mergeCell ref="S12:U12"/>
    <mergeCell ref="V12:X12"/>
    <mergeCell ref="Y12:AA12"/>
    <mergeCell ref="V10:X10"/>
    <mergeCell ref="Y10:AA10"/>
    <mergeCell ref="A11:C11"/>
    <mergeCell ref="D11:F11"/>
    <mergeCell ref="G11:I11"/>
    <mergeCell ref="J11:L11"/>
    <mergeCell ref="M11:O11"/>
    <mergeCell ref="P11:R11"/>
    <mergeCell ref="S11:U11"/>
    <mergeCell ref="V11:X11"/>
    <mergeCell ref="S9:U9"/>
    <mergeCell ref="V9:X9"/>
    <mergeCell ref="Y9:AA9"/>
    <mergeCell ref="A10:C10"/>
    <mergeCell ref="D10:F10"/>
    <mergeCell ref="G10:I10"/>
    <mergeCell ref="J10:L10"/>
    <mergeCell ref="M10:O10"/>
    <mergeCell ref="P10:R10"/>
    <mergeCell ref="S10:U10"/>
    <mergeCell ref="A9:C9"/>
    <mergeCell ref="D9:F9"/>
    <mergeCell ref="G9:I9"/>
    <mergeCell ref="J9:L9"/>
    <mergeCell ref="M9:O9"/>
    <mergeCell ref="P9:R9"/>
    <mergeCell ref="Y7:AA7"/>
    <mergeCell ref="A8:C8"/>
    <mergeCell ref="D8:F8"/>
    <mergeCell ref="G8:I8"/>
    <mergeCell ref="J8:L8"/>
    <mergeCell ref="M8:O8"/>
    <mergeCell ref="P8:R8"/>
    <mergeCell ref="S8:U8"/>
    <mergeCell ref="V8:X8"/>
    <mergeCell ref="Y8:AA8"/>
    <mergeCell ref="V6:X6"/>
    <mergeCell ref="Y6:AA6"/>
    <mergeCell ref="A7:C7"/>
    <mergeCell ref="D7:F7"/>
    <mergeCell ref="G7:I7"/>
    <mergeCell ref="J7:L7"/>
    <mergeCell ref="M7:O7"/>
    <mergeCell ref="P7:R7"/>
    <mergeCell ref="S7:U7"/>
    <mergeCell ref="V7:X7"/>
    <mergeCell ref="S5:U5"/>
    <mergeCell ref="V5:X5"/>
    <mergeCell ref="Y5:AA5"/>
    <mergeCell ref="A6:C6"/>
    <mergeCell ref="D6:F6"/>
    <mergeCell ref="G6:I6"/>
    <mergeCell ref="J6:L6"/>
    <mergeCell ref="M6:O6"/>
    <mergeCell ref="P6:R6"/>
    <mergeCell ref="S6:U6"/>
    <mergeCell ref="A5:C5"/>
    <mergeCell ref="D5:F5"/>
    <mergeCell ref="G5:I5"/>
    <mergeCell ref="J5:L5"/>
    <mergeCell ref="M5:O5"/>
    <mergeCell ref="P5:R5"/>
    <mergeCell ref="Y3:AA3"/>
    <mergeCell ref="A4:C4"/>
    <mergeCell ref="D4:F4"/>
    <mergeCell ref="G4:I4"/>
    <mergeCell ref="J4:L4"/>
    <mergeCell ref="M4:O4"/>
    <mergeCell ref="P4:R4"/>
    <mergeCell ref="S4:U4"/>
    <mergeCell ref="V4:X4"/>
    <mergeCell ref="Y4:AA4"/>
    <mergeCell ref="V2:X2"/>
    <mergeCell ref="Y2:AA2"/>
    <mergeCell ref="A3:C3"/>
    <mergeCell ref="D3:F3"/>
    <mergeCell ref="G3:I3"/>
    <mergeCell ref="J3:L3"/>
    <mergeCell ref="M3:O3"/>
    <mergeCell ref="P3:R3"/>
    <mergeCell ref="S3:U3"/>
    <mergeCell ref="V3:X3"/>
    <mergeCell ref="S1:T1"/>
    <mergeCell ref="V1:W1"/>
    <mergeCell ref="Y1:Z1"/>
    <mergeCell ref="A2:C2"/>
    <mergeCell ref="D2:F2"/>
    <mergeCell ref="G2:I2"/>
    <mergeCell ref="J2:L2"/>
    <mergeCell ref="M2:O2"/>
    <mergeCell ref="P2:R2"/>
    <mergeCell ref="S2:U2"/>
    <mergeCell ref="A1:B1"/>
    <mergeCell ref="D1:E1"/>
    <mergeCell ref="G1:H1"/>
    <mergeCell ref="J1:K1"/>
    <mergeCell ref="M1:N1"/>
    <mergeCell ref="P1:Q1"/>
  </mergeCells>
  <hyperlinks>
    <hyperlink ref="J2" r:id="rId1" display="javascript:void(0);"/>
    <hyperlink ref="P2" r:id="rId2" display="javascript:void(0);"/>
    <hyperlink ref="J3" r:id="rId3" display="javascript:void(0);"/>
    <hyperlink ref="P3" r:id="rId4" display="javascript:void(0);"/>
    <hyperlink ref="J4" r:id="rId5" display="javascript:void(0);"/>
    <hyperlink ref="P4" r:id="rId6" display="javascript:void(0);"/>
    <hyperlink ref="J5" r:id="rId7" display="javascript:void(0);"/>
    <hyperlink ref="P5" r:id="rId8" display="javascript:void(0);"/>
    <hyperlink ref="J6" r:id="rId9" display="javascript:void(0);"/>
    <hyperlink ref="P6" r:id="rId10" display="javascript:void(0);"/>
    <hyperlink ref="J7" r:id="rId11" display="javascript:void(0);"/>
    <hyperlink ref="P7" r:id="rId12" display="javascript:void(0);"/>
    <hyperlink ref="J8" r:id="rId13" display="javascript:void(0);"/>
    <hyperlink ref="P8" r:id="rId14" display="javascript:void(0);"/>
    <hyperlink ref="J9" r:id="rId15" display="javascript:void(0);"/>
    <hyperlink ref="P9" r:id="rId16" display="javascript:void(0);"/>
    <hyperlink ref="J10" r:id="rId17" display="javascript:void(0);"/>
    <hyperlink ref="P10" r:id="rId18" display="javascript:void(0);"/>
    <hyperlink ref="J11" r:id="rId19" display="javascript:void(0);"/>
    <hyperlink ref="P11" r:id="rId20" display="javascript:void(0);"/>
    <hyperlink ref="J12" r:id="rId21" display="javascript:void(0);"/>
    <hyperlink ref="P12" r:id="rId22" display="javascript:void(0);"/>
    <hyperlink ref="J13" r:id="rId23" display="javascript:void(0);"/>
    <hyperlink ref="P13" r:id="rId24" display="javascript:void(0);"/>
    <hyperlink ref="J14" r:id="rId25" display="javascript:void(0);"/>
    <hyperlink ref="P14" r:id="rId26" display="javascript:void(0);"/>
    <hyperlink ref="J15" r:id="rId27" display="javascript:void(0);"/>
    <hyperlink ref="P15" r:id="rId28" display="javascript:void(0);"/>
    <hyperlink ref="J16" r:id="rId29" display="javascript:void(0);"/>
    <hyperlink ref="P16" r:id="rId30" display="javascript:void(0);"/>
    <hyperlink ref="J17" r:id="rId31" display="javascript:void(0);"/>
    <hyperlink ref="P17" r:id="rId32" display="javascript:void(0);"/>
    <hyperlink ref="J18" r:id="rId33" display="javascript:void(0);"/>
    <hyperlink ref="P18" r:id="rId34" display="javascript:void(0);"/>
    <hyperlink ref="J19" r:id="rId35" display="javascript:void(0);"/>
    <hyperlink ref="P19" r:id="rId36" display="javascript:void(0);"/>
    <hyperlink ref="J20" r:id="rId37" display="javascript:void(0);"/>
    <hyperlink ref="P20" r:id="rId38" display="javascript:void(0);"/>
    <hyperlink ref="J21" r:id="rId39" display="javascript:void(0);"/>
    <hyperlink ref="P21" r:id="rId40" display="javascript:void(0);"/>
    <hyperlink ref="J24" r:id="rId41" display="javascript:void(0);"/>
    <hyperlink ref="P24" r:id="rId42" display="javascript:void(0);"/>
    <hyperlink ref="J25" r:id="rId43" display="javascript:void(0);"/>
    <hyperlink ref="P25" r:id="rId44" display="javascript:void(0);"/>
    <hyperlink ref="J26" r:id="rId45" display="javascript:void(0);"/>
    <hyperlink ref="P26" r:id="rId46" display="javascript:void(0);"/>
    <hyperlink ref="J27" r:id="rId47" display="javascript:void(0);"/>
    <hyperlink ref="P27" r:id="rId48" display="javascript:void(0);"/>
    <hyperlink ref="J28" r:id="rId49" display="javascript:void(0);"/>
    <hyperlink ref="P28" r:id="rId50" display="javascript:void(0);"/>
    <hyperlink ref="J29" r:id="rId51" display="javascript:void(0);"/>
    <hyperlink ref="P29" r:id="rId52" display="javascript:void(0);"/>
    <hyperlink ref="J30" r:id="rId53" display="javascript:void(0);"/>
    <hyperlink ref="P30" r:id="rId54" display="javascript:void(0);"/>
    <hyperlink ref="J31" r:id="rId55" display="javascript:void(0);"/>
    <hyperlink ref="P31" r:id="rId56" display="javascript:void(0);"/>
    <hyperlink ref="J32" r:id="rId57" display="javascript:void(0);"/>
    <hyperlink ref="P32" r:id="rId58" display="javascript:void(0);"/>
    <hyperlink ref="J33" r:id="rId59" display="javascript:void(0);"/>
    <hyperlink ref="P33" r:id="rId60" display="javascript:void(0);"/>
    <hyperlink ref="J34" r:id="rId61" display="javascript:void(0);"/>
    <hyperlink ref="P34" r:id="rId62" display="javascript:void(0);"/>
    <hyperlink ref="J35" r:id="rId63" display="javascript:void(0);"/>
    <hyperlink ref="P35" r:id="rId64" display="javascript:void(0);"/>
    <hyperlink ref="J36" r:id="rId65" display="javascript:void(0);"/>
    <hyperlink ref="P36" r:id="rId66" display="javascript:void(0);"/>
    <hyperlink ref="J37" r:id="rId67" display="javascript:void(0);"/>
    <hyperlink ref="P37" r:id="rId68" display="javascript:void(0);"/>
    <hyperlink ref="J38" r:id="rId69" display="javascript:void(0);"/>
    <hyperlink ref="P38" r:id="rId70" display="javascript:void(0);"/>
    <hyperlink ref="J39" r:id="rId71" display="javascript:void(0);"/>
    <hyperlink ref="P39" r:id="rId72" display="javascript:void(0);"/>
    <hyperlink ref="J40" r:id="rId73" display="javascript:void(0);"/>
    <hyperlink ref="P40" r:id="rId74" display="javascript:void(0);"/>
    <hyperlink ref="J41" r:id="rId75" display="javascript:void(0);"/>
    <hyperlink ref="P41" r:id="rId76" display="javascript:void(0);"/>
    <hyperlink ref="J42" r:id="rId77" display="javascript:void(0);"/>
    <hyperlink ref="P42" r:id="rId78" display="javascript:void(0);"/>
    <hyperlink ref="J43" r:id="rId79" display="javascript:void(0);"/>
    <hyperlink ref="P43" r:id="rId80" display="javascript:void(0);"/>
    <hyperlink ref="J46" r:id="rId81" display="javascript:void(0);"/>
    <hyperlink ref="P46" r:id="rId82" display="javascript:void(0);"/>
    <hyperlink ref="J47" r:id="rId83" display="javascript:void(0);"/>
    <hyperlink ref="P47" r:id="rId84" display="javascript:void(0);"/>
    <hyperlink ref="J48" r:id="rId85" display="javascript:void(0);"/>
    <hyperlink ref="P48" r:id="rId86" display="javascript:void(0);"/>
    <hyperlink ref="J49" r:id="rId87" display="javascript:void(0);"/>
    <hyperlink ref="P49" r:id="rId88" display="javascript:void(0);"/>
    <hyperlink ref="J50" r:id="rId89" display="javascript:void(0);"/>
    <hyperlink ref="P50" r:id="rId90" display="javascript:void(0);"/>
    <hyperlink ref="J51" r:id="rId91" display="javascript:void(0);"/>
    <hyperlink ref="P51" r:id="rId92" display="javascript:void(0);"/>
    <hyperlink ref="J52" r:id="rId93" display="javascript:void(0);"/>
    <hyperlink ref="P52" r:id="rId94" display="javascript:void(0);"/>
    <hyperlink ref="J53" r:id="rId95" display="javascript:void(0);"/>
    <hyperlink ref="P53" r:id="rId96" display="javascript:void(0);"/>
    <hyperlink ref="J54" r:id="rId97" display="javascript:void(0);"/>
    <hyperlink ref="P54" r:id="rId98" display="javascript:void(0);"/>
    <hyperlink ref="J55" r:id="rId99" display="javascript:void(0);"/>
    <hyperlink ref="P55" r:id="rId100" display="javascript:void(0);"/>
    <hyperlink ref="J56" r:id="rId101" display="javascript:void(0);"/>
    <hyperlink ref="P56" r:id="rId102" display="javascript:void(0);"/>
    <hyperlink ref="J57" r:id="rId103" display="javascript:void(0);"/>
    <hyperlink ref="P57" r:id="rId104" display="javascript:void(0);"/>
    <hyperlink ref="J58" r:id="rId105" display="javascript:void(0);"/>
    <hyperlink ref="P58" r:id="rId106" display="javascript:void(0);"/>
    <hyperlink ref="J59" r:id="rId107" display="javascript:void(0);"/>
    <hyperlink ref="J60" r:id="rId108" display="javascript:void(0);"/>
    <hyperlink ref="P60" r:id="rId109" display="javascript:void(0);"/>
    <hyperlink ref="J61" r:id="rId110" display="javascript:void(0);"/>
    <hyperlink ref="P61" r:id="rId111" display="javascript:void(0);"/>
    <hyperlink ref="J62" r:id="rId112" display="javascript:void(0);"/>
    <hyperlink ref="P62" r:id="rId113" display="javascript:void(0);"/>
    <hyperlink ref="J63" r:id="rId114" display="javascript:void(0);"/>
    <hyperlink ref="P63" r:id="rId115" display="javascript:void(0);"/>
    <hyperlink ref="J64" r:id="rId116" display="javascript:void(0);"/>
    <hyperlink ref="P64" r:id="rId117" display="javascript:void(0);"/>
    <hyperlink ref="J65" r:id="rId118" display="javascript:void(0);"/>
    <hyperlink ref="P65" r:id="rId119" display="javascript:void(0);"/>
    <hyperlink ref="J68" r:id="rId120" display="javascript:void(0);"/>
    <hyperlink ref="P68" r:id="rId121" display="javascript:void(0);"/>
    <hyperlink ref="J69" r:id="rId122" display="javascript:void(0);"/>
    <hyperlink ref="P69" r:id="rId123" display="javascript:void(0);"/>
    <hyperlink ref="J70" r:id="rId124" display="javascript:void(0);"/>
    <hyperlink ref="P70" r:id="rId125" display="javascript:void(0);"/>
    <hyperlink ref="J71" r:id="rId126" display="javascript:void(0);"/>
    <hyperlink ref="P71" r:id="rId127" display="javascript:void(0);"/>
    <hyperlink ref="J72" r:id="rId128" display="javascript:void(0);"/>
    <hyperlink ref="P72" r:id="rId129" display="javascript:void(0);"/>
    <hyperlink ref="J73" r:id="rId130" display="javascript:void(0);"/>
    <hyperlink ref="P73" r:id="rId131" display="javascript:void(0);"/>
    <hyperlink ref="J74" r:id="rId132" display="javascript:void(0);"/>
    <hyperlink ref="P74" r:id="rId133" display="javascript:void(0);"/>
    <hyperlink ref="J75" r:id="rId134" display="javascript:void(0);"/>
    <hyperlink ref="P75" r:id="rId135" display="javascript:void(0);"/>
    <hyperlink ref="J76" r:id="rId136" display="javascript:void(0);"/>
    <hyperlink ref="P76" r:id="rId137" display="javascript:void(0);"/>
    <hyperlink ref="J77" r:id="rId138" display="javascript:void(0);"/>
    <hyperlink ref="P77" r:id="rId139" display="javascript:void(0);"/>
    <hyperlink ref="J78" r:id="rId140" display="javascript:void(0);"/>
    <hyperlink ref="P78" r:id="rId141" display="javascript:void(0);"/>
    <hyperlink ref="J79" r:id="rId142" display="javascript:void(0);"/>
    <hyperlink ref="P79" r:id="rId143" display="javascript:void(0);"/>
    <hyperlink ref="J80" r:id="rId144" display="javascript:void(0);"/>
    <hyperlink ref="P80" r:id="rId145" display="javascript:void(0);"/>
    <hyperlink ref="C82" r:id="rId146" display="javascript:void(0);"/>
    <hyperlink ref="E82" r:id="rId147" display="javascript:void(0);"/>
    <hyperlink ref="D83" r:id="rId148" display="javascript:void(0);"/>
    <hyperlink ref="F83" r:id="rId149" display="javascript:void(0);"/>
    <hyperlink ref="D84" r:id="rId150" display="javascript:void(0);"/>
    <hyperlink ref="F84" r:id="rId151" display="javascript:void(0);"/>
    <hyperlink ref="D85" r:id="rId152" display="javascript:void(0);"/>
    <hyperlink ref="F85" r:id="rId153" display="javascript:void(0);"/>
    <hyperlink ref="D86" r:id="rId154" display="javascript:void(0);"/>
    <hyperlink ref="F86" r:id="rId155" display="javascript:void(0);"/>
    <hyperlink ref="D87" r:id="rId156" display="javascript:void(0);"/>
    <hyperlink ref="F87" r:id="rId157" display="javascript:void(0);"/>
    <hyperlink ref="D88" r:id="rId158" display="javascript:void(0);"/>
    <hyperlink ref="F88" r:id="rId159" display="javascript:void(0);"/>
    <hyperlink ref="D89" r:id="rId160" display="javascript:void(0);"/>
    <hyperlink ref="F89" r:id="rId161" display="javascript:void(0);"/>
    <hyperlink ref="D90" r:id="rId162" display="javascript:void(0);"/>
    <hyperlink ref="F90" r:id="rId163" display="javascript:void(0);"/>
    <hyperlink ref="D91" r:id="rId164" display="javascript:void(0);"/>
    <hyperlink ref="F91" r:id="rId165" display="javascript:void(0);"/>
    <hyperlink ref="D92" r:id="rId166" display="javascript:void(0);"/>
    <hyperlink ref="F92" r:id="rId167" display="javascript:void(0);"/>
    <hyperlink ref="D93" r:id="rId168" display="javascript:void(0);"/>
    <hyperlink ref="F93" r:id="rId169" display="javascript:void(0);"/>
    <hyperlink ref="D94" r:id="rId170" display="javascript:void(0);"/>
    <hyperlink ref="F94" r:id="rId171" display="javascript:void(0);"/>
    <hyperlink ref="D95" r:id="rId172" display="javascript:void(0);"/>
    <hyperlink ref="F95" r:id="rId173" display="javascript:void(0);"/>
    <hyperlink ref="D96" r:id="rId174" display="javascript:void(0);"/>
    <hyperlink ref="F96" r:id="rId175" display="javascript:void(0);"/>
    <hyperlink ref="D97" r:id="rId176" display="javascript:void(0);"/>
    <hyperlink ref="F97" r:id="rId177" display="javascript:void(0);"/>
    <hyperlink ref="D98" r:id="rId178" display="javascript:void(0);"/>
    <hyperlink ref="F98" r:id="rId179" display="javascript:void(0);"/>
    <hyperlink ref="D99" r:id="rId180" display="javascript:void(0);"/>
    <hyperlink ref="F99" r:id="rId181" display="javascript:void(0);"/>
    <hyperlink ref="D100" r:id="rId182" display="javascript:void(0);"/>
    <hyperlink ref="F100" r:id="rId183" display="javascript:void(0);"/>
    <hyperlink ref="D101" r:id="rId184" display="javascript:void(0);"/>
    <hyperlink ref="F101" r:id="rId185" display="javascript:void(0);"/>
    <hyperlink ref="C103" r:id="rId186" display="javascript:void(0);"/>
    <hyperlink ref="E103" r:id="rId187" display="javascript:void(0);"/>
    <hyperlink ref="D104" r:id="rId188" display="javascript:void(0);"/>
    <hyperlink ref="F104" r:id="rId189" display="javascript:void(0);"/>
    <hyperlink ref="D105" r:id="rId190" display="javascript:void(0);"/>
    <hyperlink ref="D106" r:id="rId191" display="javascript:void(0);"/>
    <hyperlink ref="F106" r:id="rId192" display="javascript:void(0);"/>
    <hyperlink ref="D107" r:id="rId193" display="javascript:void(0);"/>
    <hyperlink ref="F107" r:id="rId194" display="javascript:void(0);"/>
    <hyperlink ref="D108" r:id="rId195" display="javascript:void(0);"/>
    <hyperlink ref="F108" r:id="rId196" display="javascript:void(0);"/>
    <hyperlink ref="D109" r:id="rId197" display="javascript:void(0);"/>
    <hyperlink ref="F109" r:id="rId198" display="javascript:void(0);"/>
    <hyperlink ref="D110" r:id="rId199" display="javascript:void(0);"/>
    <hyperlink ref="D112" r:id="rId200" display="javascript:void(0);"/>
    <hyperlink ref="F112" r:id="rId201" display="javascript:void(0);"/>
    <hyperlink ref="D113" r:id="rId202" display="javascript:void(0);"/>
    <hyperlink ref="F113" r:id="rId203" display="javascript:void(0);"/>
    <hyperlink ref="D114" r:id="rId204" display="javascript:void(0);"/>
    <hyperlink ref="F114" r:id="rId205" display="javascript:void(0);"/>
    <hyperlink ref="D115" r:id="rId206" display="javascript:void(0);"/>
    <hyperlink ref="F115" r:id="rId207" display="javascript:void(0);"/>
    <hyperlink ref="D116" r:id="rId208" display="javascript:void(0);"/>
    <hyperlink ref="F116" r:id="rId209" display="javascript:void(0);"/>
    <hyperlink ref="D117" r:id="rId210" display="javascript:void(0);"/>
    <hyperlink ref="F117" r:id="rId211" display="javascript:void(0);"/>
    <hyperlink ref="D118" r:id="rId212" display="javascript:void(0);"/>
    <hyperlink ref="F118" r:id="rId213" display="javascript:void(0);"/>
    <hyperlink ref="D119" r:id="rId214" display="javascript:void(0);"/>
    <hyperlink ref="D121" r:id="rId215" display="javascript:void(0);"/>
    <hyperlink ref="F121" r:id="rId216" display="javascript:void(0);"/>
    <hyperlink ref="D122" r:id="rId217" display="javascript:void(0);"/>
    <hyperlink ref="F122" r:id="rId218" display="javascript:void(0);"/>
    <hyperlink ref="D123" r:id="rId219" display="javascript:void(0);"/>
    <hyperlink ref="F123" r:id="rId220" display="javascript:void(0);"/>
    <hyperlink ref="D124" r:id="rId221" display="javascript:void(0);"/>
    <hyperlink ref="F124" r:id="rId222" display="javascript:void(0);"/>
    <hyperlink ref="D125" r:id="rId223" display="javascript:void(0);"/>
    <hyperlink ref="F125" r:id="rId224" display="javascript:void(0);"/>
    <hyperlink ref="D126" r:id="rId225" display="javascript:void(0);"/>
    <hyperlink ref="F126" r:id="rId226" display="javascript:void(0);"/>
    <hyperlink ref="D127" r:id="rId227" display="javascript:void(0);"/>
    <hyperlink ref="F127" r:id="rId228" display="javascript:void(0);"/>
    <hyperlink ref="D128" r:id="rId229" display="javascript:void(0);"/>
    <hyperlink ref="F128" r:id="rId230" display="javascript:void(0);"/>
    <hyperlink ref="D129" r:id="rId231" display="javascript:void(0);"/>
    <hyperlink ref="F129" r:id="rId232" display="javascript:void(0);"/>
    <hyperlink ref="D130" r:id="rId233" display="javascript:void(0);"/>
    <hyperlink ref="F130" r:id="rId234" display="javascript:void(0);"/>
    <hyperlink ref="D131" r:id="rId235" display="javascript:void(0);"/>
    <hyperlink ref="F131" r:id="rId236" display="javascript:void(0);"/>
    <hyperlink ref="D132" r:id="rId237" display="javascript:void(0);"/>
    <hyperlink ref="F132" r:id="rId238" display="javascript:void(0);"/>
    <hyperlink ref="D133" r:id="rId239" display="javascript:void(0);"/>
    <hyperlink ref="D134" r:id="rId240" display="javascript:void(0);"/>
    <hyperlink ref="F134" r:id="rId241" display="javascript:void(0);"/>
    <hyperlink ref="D135" r:id="rId242" display="javascript:void(0);"/>
    <hyperlink ref="F135" r:id="rId243" display="javascript:void(0);"/>
    <hyperlink ref="D136" r:id="rId244" display="javascript:void(0);"/>
    <hyperlink ref="D137" r:id="rId245" display="javascript:void(0);"/>
    <hyperlink ref="D138" r:id="rId246" display="javascript:void(0);"/>
    <hyperlink ref="D139" r:id="rId247" display="javascript:void(0);"/>
    <hyperlink ref="D140" r:id="rId248" display="javascript:void(0);"/>
    <hyperlink ref="D142" r:id="rId249" display="javascript:void(0);"/>
    <hyperlink ref="D143" r:id="rId250" display="javascript:void(0);"/>
    <hyperlink ref="D144" r:id="rId251" display="javascript:void(0);"/>
    <hyperlink ref="D145" r:id="rId252" display="javascript:void(0);"/>
    <hyperlink ref="D146" r:id="rId253" display="javascript:void(0);"/>
    <hyperlink ref="D147" r:id="rId254" display="javascript:void(0);"/>
    <hyperlink ref="D148" r:id="rId255" display="javascript:void(0);"/>
    <hyperlink ref="D149" r:id="rId256" display="javascript:void(0);"/>
    <hyperlink ref="D150" r:id="rId257" display="javascript:void(0);"/>
    <hyperlink ref="D151" r:id="rId258" display="javascript:void(0);"/>
    <hyperlink ref="D152" r:id="rId259" display="javascript:void(0);"/>
    <hyperlink ref="D153" r:id="rId260" display="javascript:void(0);"/>
    <hyperlink ref="D154" r:id="rId261" display="javascript:void(0);"/>
    <hyperlink ref="D155" r:id="rId262" display="javascript:void(0);"/>
    <hyperlink ref="D156" r:id="rId263" display="javascript:void(0);"/>
    <hyperlink ref="D157" r:id="rId264" display="javascript:void(0);"/>
    <hyperlink ref="D158" r:id="rId265" display="javascript:void(0);"/>
    <hyperlink ref="F158" r:id="rId266" display="javascript:void(0);"/>
    <hyperlink ref="D159" r:id="rId267" display="javascript:void(0);"/>
    <hyperlink ref="F159" r:id="rId268" display="javascript:void(0);"/>
    <hyperlink ref="D160" r:id="rId269" display="javascript:void(0);"/>
    <hyperlink ref="F160" r:id="rId270" display="javascript:void(0);"/>
    <hyperlink ref="D161" r:id="rId271" display="javascript:void(0);"/>
    <hyperlink ref="F161" r:id="rId272" display="javascript:void(0);"/>
    <hyperlink ref="D163" r:id="rId273" display="javascript:void(0);"/>
    <hyperlink ref="F163" r:id="rId274" display="javascript:void(0);"/>
    <hyperlink ref="D164" r:id="rId275" display="javascript:void(0);"/>
    <hyperlink ref="F164" r:id="rId276" display="javascript:void(0);"/>
    <hyperlink ref="D165" r:id="rId277" display="javascript:void(0);"/>
    <hyperlink ref="F165" r:id="rId278" display="javascript:void(0);"/>
    <hyperlink ref="D166" r:id="rId279" display="javascript:void(0);"/>
    <hyperlink ref="F166" r:id="rId280" display="javascript:void(0);"/>
    <hyperlink ref="D167" r:id="rId281" display="javascript:void(0);"/>
    <hyperlink ref="F167" r:id="rId282" display="javascript:void(0);"/>
    <hyperlink ref="D168" r:id="rId283" display="javascript:void(0);"/>
    <hyperlink ref="F168" r:id="rId284" display="javascript:void(0);"/>
    <hyperlink ref="D169" r:id="rId285" display="javascript:void(0);"/>
    <hyperlink ref="F169" r:id="rId286" display="javascript:void(0);"/>
    <hyperlink ref="D170" r:id="rId287" display="javascript:void(0);"/>
    <hyperlink ref="F170" r:id="rId288" display="javascript:void(0);"/>
    <hyperlink ref="D171" r:id="rId289" display="javascript:void(0);"/>
    <hyperlink ref="F171" r:id="rId290" display="javascript:void(0);"/>
    <hyperlink ref="D172" r:id="rId291" display="javascript:void(0);"/>
    <hyperlink ref="F172" r:id="rId292" display="javascript:void(0);"/>
    <hyperlink ref="D173" r:id="rId293" display="javascript:void(0);"/>
    <hyperlink ref="F173" r:id="rId294" display="javascript:void(0);"/>
    <hyperlink ref="H176" r:id="rId295" display="javascript:void(0);"/>
    <hyperlink ref="N176" r:id="rId296" display="javascript:void(0);"/>
    <hyperlink ref="H177" r:id="rId297" display="javascript:void(0);"/>
    <hyperlink ref="N177" r:id="rId298" display="javascript:void(0);"/>
    <hyperlink ref="H178" r:id="rId299" display="javascript:void(0);"/>
    <hyperlink ref="N178" r:id="rId300" display="javascript:void(0);"/>
    <hyperlink ref="H179" r:id="rId301" display="javascript:void(0);"/>
    <hyperlink ref="N179" r:id="rId302" display="javascript:void(0);"/>
    <hyperlink ref="H180" r:id="rId303" display="javascript:void(0);"/>
    <hyperlink ref="N180" r:id="rId304" display="javascript:void(0);"/>
    <hyperlink ref="H181" r:id="rId305" display="javascript:void(0);"/>
    <hyperlink ref="N181" r:id="rId306" display="javascript:void(0);"/>
    <hyperlink ref="H182" r:id="rId307" display="javascript:void(0);"/>
    <hyperlink ref="N182" r:id="rId308" display="javascript:void(0);"/>
    <hyperlink ref="H185" r:id="rId309" display="javascript:void(0);"/>
    <hyperlink ref="N185" r:id="rId310" display="javascript:void(0);"/>
    <hyperlink ref="H186" r:id="rId311" display="javascript:void(0);"/>
    <hyperlink ref="N186" r:id="rId312" display="javascript:void(0);"/>
    <hyperlink ref="H187" r:id="rId313" display="javascript:void(0);"/>
    <hyperlink ref="H188" r:id="rId314" display="javascript:void(0);"/>
    <hyperlink ref="H189" r:id="rId315" display="javascript:void(0);"/>
    <hyperlink ref="H190" r:id="rId316" display="javascript:void(0);"/>
    <hyperlink ref="H191" r:id="rId317" display="javascript:void(0);"/>
    <hyperlink ref="N191" r:id="rId318" display="javascript:void(0);"/>
    <hyperlink ref="H192" r:id="rId319" display="javascript:void(0);"/>
    <hyperlink ref="N192" r:id="rId320" display="javascript:void(0);"/>
    <hyperlink ref="H193" r:id="rId321" display="javascript:void(0);"/>
    <hyperlink ref="N193" r:id="rId322" display="javascript:void(0);"/>
    <hyperlink ref="H194" r:id="rId323" display="javascript:void(0);"/>
    <hyperlink ref="N194" r:id="rId324" display="javascript:void(0);"/>
    <hyperlink ref="H195" r:id="rId325" display="javascript:void(0);"/>
    <hyperlink ref="N195" r:id="rId326" display="javascript:void(0);"/>
    <hyperlink ref="H196" r:id="rId327" display="javascript:void(0);"/>
    <hyperlink ref="N196" r:id="rId328" display="javascript:void(0);"/>
    <hyperlink ref="H197" r:id="rId329" display="javascript:void(0);"/>
    <hyperlink ref="N197" r:id="rId330" display="javascript:void(0);"/>
    <hyperlink ref="H198" r:id="rId331" display="javascript:void(0);"/>
    <hyperlink ref="H199" r:id="rId332" display="javascript:void(0);"/>
    <hyperlink ref="H200" r:id="rId333" display="javascript:void(0);"/>
    <hyperlink ref="H201" r:id="rId334" display="javascript:void(0);"/>
    <hyperlink ref="H202" r:id="rId335" display="javascript:void(0);"/>
    <hyperlink ref="H203" r:id="rId336" display="javascript:void(0);"/>
    <hyperlink ref="H204" r:id="rId337" display="javascript:void(0);"/>
    <hyperlink ref="N204" r:id="rId338" display="javascript:void(0);"/>
    <hyperlink ref="H207" r:id="rId339" display="javascript:void(0);"/>
    <hyperlink ref="N207" r:id="rId340" display="javascript:void(0);"/>
    <hyperlink ref="H208" r:id="rId341" display="javascript:void(0);"/>
    <hyperlink ref="N208" r:id="rId342" display="javascript:void(0);"/>
    <hyperlink ref="H209" r:id="rId343" display="javascript:void(0);"/>
    <hyperlink ref="N209" r:id="rId344" display="javascript:void(0);"/>
    <hyperlink ref="H210" r:id="rId345" display="javascript:void(0);"/>
    <hyperlink ref="N210" r:id="rId346" display="javascript:void(0);"/>
    <hyperlink ref="H211" r:id="rId347" display="javascript:void(0);"/>
    <hyperlink ref="N211" r:id="rId348" display="javascript:void(0);"/>
    <hyperlink ref="H212" r:id="rId349" display="javascript:void(0);"/>
    <hyperlink ref="N212" r:id="rId350" display="javascript:void(0);"/>
    <hyperlink ref="H213" r:id="rId351" display="javascript:void(0);"/>
    <hyperlink ref="N213" r:id="rId352" display="javascript:void(0);"/>
    <hyperlink ref="H214" r:id="rId353" display="javascript:void(0);"/>
    <hyperlink ref="N214" r:id="rId354" display="javascript:void(0);"/>
    <hyperlink ref="H215" r:id="rId355" display="javascript:void(0);"/>
    <hyperlink ref="N215" r:id="rId356" display="javascript:void(0);"/>
    <hyperlink ref="H216" r:id="rId357" display="javascript:void(0);"/>
    <hyperlink ref="N216" r:id="rId358" display="javascript:void(0);"/>
    <hyperlink ref="H217" r:id="rId359" display="javascript:void(0);"/>
    <hyperlink ref="N217" r:id="rId360" display="javascript:void(0);"/>
    <hyperlink ref="H218" r:id="rId361" display="javascript:void(0);"/>
    <hyperlink ref="N218" r:id="rId362" display="javascript:void(0);"/>
    <hyperlink ref="H221" r:id="rId363" display="javascript:void(0);"/>
    <hyperlink ref="N221" r:id="rId364" display="javascript:void(0);"/>
    <hyperlink ref="H222" r:id="rId365" display="javascript:void(0);"/>
    <hyperlink ref="N222" r:id="rId366" display="javascript:void(0);"/>
    <hyperlink ref="H223" r:id="rId367" display="javascript:void(0);"/>
    <hyperlink ref="N223" r:id="rId368" display="javascript:void(0);"/>
    <hyperlink ref="H224" r:id="rId369" display="javascript:void(0);"/>
    <hyperlink ref="N224" r:id="rId370" display="javascript:void(0);"/>
    <hyperlink ref="H225" r:id="rId371" display="javascript:void(0);"/>
    <hyperlink ref="N225" r:id="rId372" display="javascript:void(0);"/>
    <hyperlink ref="H226" r:id="rId373" display="javascript:void(0);"/>
    <hyperlink ref="N226" r:id="rId374" display="javascript:void(0);"/>
    <hyperlink ref="H227" r:id="rId375" display="javascript:void(0);"/>
    <hyperlink ref="N227" r:id="rId376" display="javascript:void(0);"/>
    <hyperlink ref="H228" r:id="rId377" display="javascript:void(0);"/>
    <hyperlink ref="N228" r:id="rId378" display="javascript:void(0);"/>
    <hyperlink ref="H229" r:id="rId379" display="javascript:void(0);"/>
    <hyperlink ref="N229" r:id="rId380" display="javascript:void(0);"/>
    <hyperlink ref="H230" r:id="rId381" display="javascript:void(0);"/>
    <hyperlink ref="N230" r:id="rId382" display="javascript:void(0);"/>
    <hyperlink ref="H231" r:id="rId383" display="javascript:void(0);"/>
    <hyperlink ref="N231" r:id="rId384" display="javascript:void(0);"/>
    <hyperlink ref="H232" r:id="rId385" display="javascript:void(0);"/>
    <hyperlink ref="N232" r:id="rId386" display="javascript:void(0);"/>
    <hyperlink ref="H233" r:id="rId387" display="javascript:void(0);"/>
    <hyperlink ref="N233" r:id="rId388" display="javascript:void(0);"/>
    <hyperlink ref="H234" r:id="rId389" display="javascript:void(0);"/>
    <hyperlink ref="N234" r:id="rId390" display="javascript:void(0);"/>
    <hyperlink ref="H235" r:id="rId391" display="javascript:void(0);"/>
    <hyperlink ref="N235" r:id="rId392" display="javascript:void(0);"/>
    <hyperlink ref="H236" r:id="rId393" display="javascript:void(0);"/>
    <hyperlink ref="H237" r:id="rId394" display="javascript:void(0);"/>
    <hyperlink ref="N237" r:id="rId395" display="javascript:void(0);"/>
    <hyperlink ref="H238" r:id="rId396" display="javascript:void(0);"/>
    <hyperlink ref="N238" r:id="rId397" display="javascript:void(0);"/>
    <hyperlink ref="H239" r:id="rId398" display="javascript:void(0);"/>
    <hyperlink ref="N239" r:id="rId399" display="javascript:void(0);"/>
    <hyperlink ref="H240" r:id="rId400" display="javascript:void(0);"/>
    <hyperlink ref="N240" r:id="rId401" display="javascript:void(0);"/>
    <hyperlink ref="H243" r:id="rId402" display="javascript:void(0);"/>
    <hyperlink ref="N243" r:id="rId403" display="javascript:void(0);"/>
    <hyperlink ref="H244" r:id="rId404" display="javascript:void(0);"/>
    <hyperlink ref="N244" r:id="rId405" display="javascript:void(0);"/>
    <hyperlink ref="H245" r:id="rId406" display="javascript:void(0);"/>
    <hyperlink ref="N245" r:id="rId407" display="javascript:void(0);"/>
    <hyperlink ref="H246" r:id="rId408" display="javascript:void(0);"/>
    <hyperlink ref="N246" r:id="rId409" display="javascript:void(0);"/>
    <hyperlink ref="H247" r:id="rId410" display="javascript:void(0);"/>
    <hyperlink ref="N247" r:id="rId411" display="javascript:void(0);"/>
    <hyperlink ref="H248" r:id="rId412" display="javascript:void(0);"/>
    <hyperlink ref="N248" r:id="rId413" display="javascript:void(0);"/>
    <hyperlink ref="H249" r:id="rId414" display="javascript:void(0);"/>
    <hyperlink ref="N249" r:id="rId415" display="javascript:void(0);"/>
    <hyperlink ref="H250" r:id="rId416" display="javascript:void(0);"/>
    <hyperlink ref="N250" r:id="rId417" display="javascript:void(0);"/>
    <hyperlink ref="H251" r:id="rId418" display="javascript:void(0);"/>
    <hyperlink ref="N251" r:id="rId419" display="javascript:void(0);"/>
    <hyperlink ref="H252" r:id="rId420" display="javascript:void(0);"/>
    <hyperlink ref="N252" r:id="rId421" display="javascript:void(0);"/>
    <hyperlink ref="H253" r:id="rId422" display="javascript:void(0);"/>
    <hyperlink ref="N253" r:id="rId423" display="javascript:void(0);"/>
    <hyperlink ref="H254" r:id="rId424" display="javascript:void(0);"/>
    <hyperlink ref="N254" r:id="rId425" display="javascript:void(0);"/>
    <hyperlink ref="H255" r:id="rId426" display="javascript:void(0);"/>
    <hyperlink ref="N255" r:id="rId427" display="javascript:void(0);"/>
    <hyperlink ref="H256" r:id="rId428" display="javascript:void(0);"/>
    <hyperlink ref="N256" r:id="rId429" display="javascript:void(0);"/>
    <hyperlink ref="H257" r:id="rId430" display="javascript:void(0);"/>
    <hyperlink ref="N257" r:id="rId431" display="javascript:void(0);"/>
    <hyperlink ref="H258" r:id="rId432" display="javascript:void(0);"/>
    <hyperlink ref="N258" r:id="rId433" display="javascript:void(0);"/>
    <hyperlink ref="H259" r:id="rId434" display="javascript:void(0);"/>
    <hyperlink ref="N259" r:id="rId435" display="javascript:void(0);"/>
    <hyperlink ref="H260" r:id="rId436" display="javascript:void(0);"/>
    <hyperlink ref="N260" r:id="rId437" display="javascript:void(0);"/>
    <hyperlink ref="H261" r:id="rId438" display="javascript:void(0);"/>
    <hyperlink ref="N261" r:id="rId439" display="javascript:void(0);"/>
    <hyperlink ref="H262" r:id="rId440" display="javascript:void(0);"/>
    <hyperlink ref="N262" r:id="rId441" display="javascript:void(0);"/>
    <hyperlink ref="H265" r:id="rId442" display="javascript:void(0);"/>
    <hyperlink ref="N265" r:id="rId443" display="javascript:void(0);"/>
    <hyperlink ref="H266" r:id="rId444" display="javascript:void(0);"/>
    <hyperlink ref="N266" r:id="rId445" display="javascript:void(0);"/>
    <hyperlink ref="H267" r:id="rId446" display="javascript:void(0);"/>
    <hyperlink ref="N267" r:id="rId447" display="javascript:void(0);"/>
    <hyperlink ref="H268" r:id="rId448" display="javascript:void(0);"/>
    <hyperlink ref="N268" r:id="rId449" display="javascript:void(0);"/>
    <hyperlink ref="H269" r:id="rId450" display="javascript:void(0);"/>
    <hyperlink ref="N269" r:id="rId451" display="javascript:void(0);"/>
    <hyperlink ref="H270" r:id="rId452" display="javascript:void(0);"/>
    <hyperlink ref="N270" r:id="rId453" display="javascript:void(0);"/>
    <hyperlink ref="H271" r:id="rId454" display="javascript:void(0);"/>
    <hyperlink ref="N271" r:id="rId455" display="javascript:void(0);"/>
    <hyperlink ref="H272" r:id="rId456" display="javascript:void(0);"/>
    <hyperlink ref="N272" r:id="rId457" display="javascript:void(0);"/>
    <hyperlink ref="H273" r:id="rId458" display="javascript:void(0);"/>
    <hyperlink ref="N273" r:id="rId459" display="javascript:void(0);"/>
    <hyperlink ref="H274" r:id="rId460" display="javascript:void(0);"/>
    <hyperlink ref="N274" r:id="rId461" display="javascript:void(0);"/>
    <hyperlink ref="H275" r:id="rId462" display="javascript:void(0);"/>
    <hyperlink ref="N275" r:id="rId463" display="javascript:void(0);"/>
    <hyperlink ref="H276" r:id="rId464" display="javascript:void(0);"/>
    <hyperlink ref="N276" r:id="rId465" display="javascript:void(0);"/>
    <hyperlink ref="H277" r:id="rId466" display="javascript:void(0);"/>
    <hyperlink ref="N277" r:id="rId467" display="javascript:void(0);"/>
    <hyperlink ref="H278" r:id="rId468" display="javascript:void(0);"/>
    <hyperlink ref="N278" r:id="rId469" display="javascript:void(0);"/>
    <hyperlink ref="H279" r:id="rId470" display="javascript:void(0);"/>
    <hyperlink ref="N279" r:id="rId471" display="javascript:void(0);"/>
    <hyperlink ref="H280" r:id="rId472" display="javascript:void(0);"/>
    <hyperlink ref="N280" r:id="rId473" display="javascript:void(0);"/>
    <hyperlink ref="H281" r:id="rId474" display="javascript:void(0);"/>
    <hyperlink ref="N281" r:id="rId475" display="javascript:void(0);"/>
    <hyperlink ref="H282" r:id="rId476" display="javascript:void(0);"/>
    <hyperlink ref="N282" r:id="rId477" display="javascript:void(0);"/>
    <hyperlink ref="H283" r:id="rId478" display="javascript:void(0);"/>
    <hyperlink ref="N283" r:id="rId479" display="javascript:void(0);"/>
    <hyperlink ref="H284" r:id="rId480" display="javascript:void(0);"/>
    <hyperlink ref="N284" r:id="rId481" display="javascript:void(0);"/>
    <hyperlink ref="H287" r:id="rId482" display="javascript:void(0);"/>
    <hyperlink ref="N287" r:id="rId483" display="javascript:void(0);"/>
    <hyperlink ref="H288" r:id="rId484" display="javascript:void(0);"/>
    <hyperlink ref="N288" r:id="rId485" display="javascript:void(0);"/>
    <hyperlink ref="H289" r:id="rId486" display="javascript:void(0);"/>
    <hyperlink ref="N289" r:id="rId487" display="javascript:void(0);"/>
    <hyperlink ref="H290" r:id="rId488" display="javascript:void(0);"/>
    <hyperlink ref="N290" r:id="rId489" display="javascript:void(0);"/>
    <hyperlink ref="H291" r:id="rId490" display="javascript:void(0);"/>
    <hyperlink ref="N291" r:id="rId491" display="javascript:void(0);"/>
    <hyperlink ref="H292" r:id="rId492" display="javascript:void(0);"/>
    <hyperlink ref="N292" r:id="rId493" display="javascript:void(0);"/>
    <hyperlink ref="H293" r:id="rId494" display="javascript:void(0);"/>
    <hyperlink ref="N293" r:id="rId495" display="javascript:void(0);"/>
    <hyperlink ref="H294" r:id="rId496" display="javascript:void(0);"/>
    <hyperlink ref="H295" r:id="rId497" display="javascript:void(0);"/>
    <hyperlink ref="H296" r:id="rId498" display="javascript:void(0);"/>
    <hyperlink ref="H297" r:id="rId499" display="javascript:void(0);"/>
    <hyperlink ref="H298" r:id="rId500" display="javascript:void(0);"/>
    <hyperlink ref="H299" r:id="rId501" display="javascript:void(0);"/>
    <hyperlink ref="N299" r:id="rId502" display="javascript:void(0);"/>
    <hyperlink ref="H300" r:id="rId503" display="javascript:void(0);"/>
    <hyperlink ref="N300" r:id="rId504" display="javascript:void(0);"/>
    <hyperlink ref="H301" r:id="rId505" display="javascript:void(0);"/>
    <hyperlink ref="H302" r:id="rId506" display="javascript:void(0);"/>
    <hyperlink ref="H303" r:id="rId507" display="javascript:void(0);"/>
    <hyperlink ref="H304" r:id="rId508" display="javascript:void(0);"/>
    <hyperlink ref="H305" r:id="rId509" display="javascript:void(0);"/>
    <hyperlink ref="N305" r:id="rId510" display="javascript:void(0);"/>
    <hyperlink ref="H306" r:id="rId511" display="javascript:void(0);"/>
    <hyperlink ref="N306" r:id="rId512" display="javascript:void(0);"/>
    <hyperlink ref="H309" r:id="rId513" display="javascript:void(0);"/>
    <hyperlink ref="N309" r:id="rId514" display="javascript:void(0);"/>
    <hyperlink ref="H310" r:id="rId515" display="javascript:void(0);"/>
    <hyperlink ref="N310" r:id="rId516" display="javascript:void(0);"/>
    <hyperlink ref="H311" r:id="rId517" display="javascript:void(0);"/>
    <hyperlink ref="N311" r:id="rId518" display="javascript:void(0);"/>
    <hyperlink ref="H312" r:id="rId519" display="javascript:void(0);"/>
    <hyperlink ref="N312" r:id="rId520" display="javascript:void(0);"/>
    <hyperlink ref="H313" r:id="rId521" display="javascript:void(0);"/>
    <hyperlink ref="N313" r:id="rId522" display="javascript:void(0);"/>
    <hyperlink ref="H314" r:id="rId523" display="javascript:void(0);"/>
    <hyperlink ref="N314" r:id="rId524" display="javascript:void(0);"/>
    <hyperlink ref="H315" r:id="rId525" display="javascript:void(0);"/>
    <hyperlink ref="H316" r:id="rId526" display="javascript:void(0);"/>
    <hyperlink ref="H317" r:id="rId527" display="javascript:void(0);"/>
    <hyperlink ref="H318" r:id="rId528" display="javascript:void(0);"/>
    <hyperlink ref="H319" r:id="rId529" display="javascript:void(0);"/>
    <hyperlink ref="H320" r:id="rId530" display="javascript:void(0);"/>
    <hyperlink ref="N320" r:id="rId531" display="javascript:void(0);"/>
    <hyperlink ref="H321" r:id="rId532" display="javascript:void(0);"/>
    <hyperlink ref="N321" r:id="rId533" display="javascript:void(0);"/>
    <hyperlink ref="H322" r:id="rId534" display="javascript:void(0);"/>
    <hyperlink ref="N322" r:id="rId535" display="javascript:void(0);"/>
    <hyperlink ref="H323" r:id="rId536" display="javascript:void(0);"/>
    <hyperlink ref="N323" r:id="rId537" display="javascript:void(0);"/>
    <hyperlink ref="H324" r:id="rId538" display="javascript:void(0);"/>
    <hyperlink ref="N324" r:id="rId539" display="javascript:void(0);"/>
    <hyperlink ref="H325" r:id="rId540" display="javascript:void(0);"/>
    <hyperlink ref="N325" r:id="rId541" display="javascript:void(0);"/>
    <hyperlink ref="H326" r:id="rId542" display="javascript:void(0);"/>
    <hyperlink ref="N326" r:id="rId543" display="javascript:void(0);"/>
    <hyperlink ref="H327" r:id="rId544" display="javascript:void(0);"/>
    <hyperlink ref="N327" r:id="rId545" display="javascript:void(0);"/>
    <hyperlink ref="H328" r:id="rId546" display="javascript:void(0);"/>
    <hyperlink ref="N328" r:id="rId547" display="javascript:void(0);"/>
    <hyperlink ref="H331" r:id="rId548" display="javascript:void(0);"/>
    <hyperlink ref="N331" r:id="rId549" display="javascript:void(0);"/>
    <hyperlink ref="H332" r:id="rId550" display="javascript:void(0);"/>
    <hyperlink ref="N332" r:id="rId551" display="javascript:void(0);"/>
    <hyperlink ref="H333" r:id="rId552" display="javascript:void(0);"/>
    <hyperlink ref="N333" r:id="rId553" display="javascript:void(0);"/>
    <hyperlink ref="H334" r:id="rId554" display="javascript:void(0);"/>
    <hyperlink ref="N334" r:id="rId555" display="javascript:void(0);"/>
    <hyperlink ref="H335" r:id="rId556" display="javascript:void(0);"/>
    <hyperlink ref="N335" r:id="rId557" display="javascript:void(0);"/>
    <hyperlink ref="H336" r:id="rId558" display="javascript:void(0);"/>
    <hyperlink ref="N336" r:id="rId559" display="javascript:void(0);"/>
    <hyperlink ref="H337" r:id="rId560" display="javascript:void(0);"/>
    <hyperlink ref="N337" r:id="rId561" display="javascript:void(0);"/>
    <hyperlink ref="H338" r:id="rId562" display="javascript:void(0);"/>
    <hyperlink ref="H339" r:id="rId563" display="javascript:void(0);"/>
    <hyperlink ref="N339" r:id="rId564" display="javascript:void(0);"/>
    <hyperlink ref="H342" r:id="rId565" display="javascript:void(0);"/>
    <hyperlink ref="N342" r:id="rId566" display="javascript:void(0);"/>
    <hyperlink ref="H343" r:id="rId567" display="javascript:void(0);"/>
    <hyperlink ref="N343" r:id="rId568" display="javascript:void(0);"/>
    <hyperlink ref="H344" r:id="rId569" display="javascript:void(0);"/>
    <hyperlink ref="N344" r:id="rId570" display="javascript:void(0);"/>
    <hyperlink ref="H345" r:id="rId571" display="javascript:void(0);"/>
    <hyperlink ref="N345" r:id="rId572" display="javascript:void(0);"/>
    <hyperlink ref="H346" r:id="rId573" display="javascript:void(0);"/>
    <hyperlink ref="N346" r:id="rId574" display="javascript:void(0);"/>
    <hyperlink ref="H347" r:id="rId575" display="javascript:void(0);"/>
    <hyperlink ref="N347" r:id="rId576" display="javascript:void(0);"/>
    <hyperlink ref="H348" r:id="rId577" display="javascript:void(0);"/>
    <hyperlink ref="N348" r:id="rId578" display="javascript:void(0);"/>
    <hyperlink ref="H349" r:id="rId579" display="javascript:void(0);"/>
    <hyperlink ref="H350" r:id="rId580" display="javascript:void(0);"/>
    <hyperlink ref="H351" r:id="rId581" display="javascript:void(0);"/>
    <hyperlink ref="H352" r:id="rId582" display="javascript:void(0);"/>
    <hyperlink ref="H353" r:id="rId583" display="javascript:void(0);"/>
    <hyperlink ref="H354" r:id="rId584" display="javascript:void(0);"/>
    <hyperlink ref="N354" r:id="rId585" display="javascript:void(0);"/>
    <hyperlink ref="H355" r:id="rId586" display="javascript:void(0);"/>
    <hyperlink ref="N355" r:id="rId587" display="javascript:void(0);"/>
    <hyperlink ref="H356" r:id="rId588" display="javascript:void(0);"/>
    <hyperlink ref="N356" r:id="rId589" display="javascript:void(0);"/>
    <hyperlink ref="H357" r:id="rId590" display="javascript:void(0);"/>
    <hyperlink ref="N357" r:id="rId591" display="javascript:void(0);"/>
    <hyperlink ref="H358" r:id="rId592" display="javascript:void(0);"/>
    <hyperlink ref="N358" r:id="rId593" display="javascript:void(0);"/>
    <hyperlink ref="H359" r:id="rId594" display="javascript:void(0);"/>
    <hyperlink ref="N359" r:id="rId595" display="javascript:void(0);"/>
    <hyperlink ref="H360" r:id="rId596" display="javascript:void(0);"/>
    <hyperlink ref="H361" r:id="rId597" display="javascript:void(0);"/>
    <hyperlink ref="H364" r:id="rId598" display="javascript:void(0);"/>
    <hyperlink ref="H365" r:id="rId599" display="javascript:void(0);"/>
    <hyperlink ref="H366" r:id="rId600" display="javascript:void(0);"/>
    <hyperlink ref="H367" r:id="rId601" display="javascript:void(0);"/>
    <hyperlink ref="H368" r:id="rId602" display="javascript:void(0);"/>
    <hyperlink ref="H371" r:id="rId603" display="javascript:void(0);"/>
    <hyperlink ref="H372" r:id="rId604" display="javascript:void(0);"/>
    <hyperlink ref="H373" r:id="rId605" display="javascript:void(0);"/>
    <hyperlink ref="H374" r:id="rId606" display="javascript:void(0);"/>
    <hyperlink ref="H375" r:id="rId607" display="javascript:void(0);"/>
    <hyperlink ref="N375" r:id="rId608" display="javascript:void(0);"/>
    <hyperlink ref="H376" r:id="rId609" display="javascript:void(0);"/>
    <hyperlink ref="H377" r:id="rId610" display="javascript:void(0);"/>
    <hyperlink ref="H378" r:id="rId611" display="javascript:void(0);"/>
    <hyperlink ref="H379" r:id="rId612" display="javascript:void(0);"/>
    <hyperlink ref="H380" r:id="rId613" display="javascript:void(0);"/>
    <hyperlink ref="N380" r:id="rId614" display="javascript:void(0);"/>
    <hyperlink ref="H381" r:id="rId615" display="javascript:void(0);"/>
    <hyperlink ref="N381" r:id="rId616" display="javascript:void(0);"/>
    <hyperlink ref="H382" r:id="rId617" display="javascript:void(0);"/>
    <hyperlink ref="N382" r:id="rId618" display="javascript:void(0);"/>
    <hyperlink ref="H383" r:id="rId619" display="javascript:void(0);"/>
    <hyperlink ref="N383" r:id="rId620" display="javascript:void(0);"/>
    <hyperlink ref="H384" r:id="rId621" display="javascript:void(0);"/>
    <hyperlink ref="N384" r:id="rId622" display="javascript:void(0);"/>
    <hyperlink ref="H385" r:id="rId623" display="javascript:void(0);"/>
    <hyperlink ref="N385" r:id="rId624" display="javascript:void(0);"/>
    <hyperlink ref="H386" r:id="rId625" display="javascript:void(0);"/>
    <hyperlink ref="N386" r:id="rId626" display="javascript:void(0);"/>
    <hyperlink ref="H387" r:id="rId627" display="javascript:void(0);"/>
    <hyperlink ref="N387" r:id="rId628" display="javascript:void(0);"/>
    <hyperlink ref="H388" r:id="rId629" display="javascript:void(0);"/>
    <hyperlink ref="N388" r:id="rId630" display="javascript:void(0);"/>
    <hyperlink ref="H389" r:id="rId631" display="javascript:void(0);"/>
    <hyperlink ref="N389" r:id="rId632" display="javascript:void(0);"/>
    <hyperlink ref="H390" r:id="rId633" display="javascript:void(0);"/>
    <hyperlink ref="N390" r:id="rId634" display="javascript:void(0);"/>
    <hyperlink ref="H393" r:id="rId635" display="javascript:void(0);"/>
    <hyperlink ref="N393" r:id="rId636" display="javascript:void(0);"/>
    <hyperlink ref="H394" r:id="rId637" display="javascript:void(0);"/>
    <hyperlink ref="N394" r:id="rId638" display="javascript:void(0);"/>
    <hyperlink ref="H395" r:id="rId639" display="javascript:void(0);"/>
    <hyperlink ref="N395" r:id="rId640" display="javascript:void(0);"/>
    <hyperlink ref="H396" r:id="rId641" display="javascript:void(0);"/>
    <hyperlink ref="N396" r:id="rId642" display="javascript:void(0);"/>
    <hyperlink ref="H397" r:id="rId643" display="javascript:void(0);"/>
    <hyperlink ref="N397" r:id="rId644" display="javascript:void(0);"/>
    <hyperlink ref="H398" r:id="rId645" display="javascript:void(0);"/>
    <hyperlink ref="N398" r:id="rId646" display="javascript:void(0);"/>
    <hyperlink ref="H399" r:id="rId647" display="javascript:void(0);"/>
    <hyperlink ref="H400" r:id="rId648" display="javascript:void(0);"/>
    <hyperlink ref="H401" r:id="rId649" display="javascript:void(0);"/>
    <hyperlink ref="N401" r:id="rId650" display="javascript:void(0);"/>
    <hyperlink ref="H402" r:id="rId651" display="javascript:void(0);"/>
    <hyperlink ref="N402" r:id="rId652" display="javascript:void(0);"/>
    <hyperlink ref="H403" r:id="rId653" display="javascript:void(0);"/>
    <hyperlink ref="N403" r:id="rId654" display="javascript:void(0);"/>
    <hyperlink ref="H404" r:id="rId655" display="javascript:void(0);"/>
    <hyperlink ref="N404" r:id="rId656" display="javascript:void(0);"/>
    <hyperlink ref="H405" r:id="rId657" display="javascript:void(0);"/>
    <hyperlink ref="N405" r:id="rId658" display="javascript:void(0);"/>
    <hyperlink ref="H406" r:id="rId659" display="javascript:void(0);"/>
    <hyperlink ref="N406" r:id="rId660" display="javascript:void(0);"/>
    <hyperlink ref="H407" r:id="rId661" display="javascript:void(0);"/>
    <hyperlink ref="N407" r:id="rId662" display="javascript:void(0);"/>
    <hyperlink ref="H408" r:id="rId663" display="javascript:void(0);"/>
    <hyperlink ref="N408" r:id="rId664" display="javascript:void(0);"/>
    <hyperlink ref="H409" r:id="rId665" display="javascript:void(0);"/>
    <hyperlink ref="N409" r:id="rId666" display="javascript:void(0);"/>
    <hyperlink ref="H410" r:id="rId667" display="javascript:void(0);"/>
    <hyperlink ref="N410" r:id="rId668" display="javascript:void(0);"/>
    <hyperlink ref="H411" r:id="rId669" display="javascript:void(0);"/>
    <hyperlink ref="N411" r:id="rId670" display="javascript:void(0);"/>
    <hyperlink ref="H412" r:id="rId671" display="javascript:void(0);"/>
    <hyperlink ref="N412" r:id="rId672" display="javascript:void(0);"/>
    <hyperlink ref="H415" r:id="rId673" display="javascript:void(0);"/>
    <hyperlink ref="H416" r:id="rId674" display="javascript:void(0);"/>
    <hyperlink ref="H417" r:id="rId675" display="javascript:void(0);"/>
    <hyperlink ref="H418" r:id="rId676" display="javascript:void(0);"/>
    <hyperlink ref="H419" r:id="rId677" display="javascript:void(0);"/>
    <hyperlink ref="H420" r:id="rId678" display="javascript:void(0);"/>
    <hyperlink ref="N420" r:id="rId679" display="javascript:void(0);"/>
    <hyperlink ref="H421" r:id="rId680" display="javascript:void(0);"/>
    <hyperlink ref="N421" r:id="rId681" display="javascript:void(0);"/>
    <hyperlink ref="H422" r:id="rId682" display="javascript:void(0);"/>
    <hyperlink ref="N422" r:id="rId683" display="javascript:void(0);"/>
    <hyperlink ref="H423" r:id="rId684" display="javascript:void(0);"/>
    <hyperlink ref="H424" r:id="rId685" display="javascript:void(0);"/>
    <hyperlink ref="N424" r:id="rId686" display="javascript:void(0);"/>
    <hyperlink ref="H425" r:id="rId687" display="javascript:void(0);"/>
    <hyperlink ref="N425" r:id="rId688" display="javascript:void(0);"/>
    <hyperlink ref="H426" r:id="rId689" display="javascript:void(0);"/>
    <hyperlink ref="N426" r:id="rId690" display="javascript:void(0);"/>
    <hyperlink ref="H427" r:id="rId691" display="javascript:void(0);"/>
    <hyperlink ref="N427" r:id="rId692" display="javascript:void(0);"/>
    <hyperlink ref="H428" r:id="rId693" display="javascript:void(0);"/>
    <hyperlink ref="N428" r:id="rId694" display="javascript:void(0);"/>
    <hyperlink ref="H431" r:id="rId695" display="javascript:void(0);"/>
    <hyperlink ref="N431" r:id="rId696" display="javascript:void(0);"/>
    <hyperlink ref="H432" r:id="rId697" display="javascript:void(0);"/>
    <hyperlink ref="N432" r:id="rId698" display="javascript:void(0);"/>
    <hyperlink ref="H433" r:id="rId699" display="javascript:void(0);"/>
    <hyperlink ref="N433" r:id="rId700" display="javascript:void(0);"/>
    <hyperlink ref="H434" r:id="rId701" display="javascript:void(0);"/>
    <hyperlink ref="N434" r:id="rId702" display="javascript:void(0);"/>
    <hyperlink ref="H435" r:id="rId703" display="javascript:void(0);"/>
    <hyperlink ref="N435" r:id="rId704" display="javascript:void(0);"/>
    <hyperlink ref="H436" r:id="rId705" display="javascript:void(0);"/>
    <hyperlink ref="N436" r:id="rId706" display="javascript:void(0);"/>
    <hyperlink ref="H437" r:id="rId707" display="javascript:void(0);"/>
    <hyperlink ref="N437" r:id="rId708" display="javascript:void(0);"/>
    <hyperlink ref="H438" r:id="rId709" display="javascript:void(0);"/>
    <hyperlink ref="N438" r:id="rId710" display="javascript:void(0);"/>
    <hyperlink ref="H439" r:id="rId711" display="javascript:void(0);"/>
    <hyperlink ref="N439" r:id="rId712" display="javascript:void(0);"/>
    <hyperlink ref="H440" r:id="rId713" display="javascript:void(0);"/>
    <hyperlink ref="N440" r:id="rId714" display="javascript:void(0);"/>
    <hyperlink ref="H441" r:id="rId715" display="javascript:void(0);"/>
    <hyperlink ref="N441" r:id="rId716" display="javascript:void(0);"/>
    <hyperlink ref="H442" r:id="rId717" display="javascript:void(0);"/>
    <hyperlink ref="N442" r:id="rId718" display="javascript:void(0);"/>
    <hyperlink ref="H443" r:id="rId719" display="javascript:void(0);"/>
    <hyperlink ref="N443" r:id="rId720" display="javascript:void(0);"/>
    <hyperlink ref="H444" r:id="rId721" display="javascript:void(0);"/>
    <hyperlink ref="N444" r:id="rId722" display="javascript:void(0);"/>
    <hyperlink ref="H445" r:id="rId723" display="javascript:void(0);"/>
    <hyperlink ref="N445" r:id="rId724" display="javascript:void(0);"/>
    <hyperlink ref="H446" r:id="rId725" display="javascript:void(0);"/>
    <hyperlink ref="N446" r:id="rId726" display="javascript:void(0);"/>
    <hyperlink ref="H447" r:id="rId727" display="javascript:void(0);"/>
    <hyperlink ref="N447" r:id="rId728" display="javascript:void(0);"/>
    <hyperlink ref="H448" r:id="rId729" display="javascript:void(0);"/>
    <hyperlink ref="N448" r:id="rId730" display="javascript:void(0);"/>
    <hyperlink ref="H449" r:id="rId731" display="javascript:void(0);"/>
    <hyperlink ref="N449" r:id="rId732" display="javascript:void(0);"/>
    <hyperlink ref="H450" r:id="rId733" display="javascript:void(0);"/>
    <hyperlink ref="N450" r:id="rId734" display="javascript:void(0);"/>
    <hyperlink ref="H453" r:id="rId735" display="javascript:void(0);"/>
    <hyperlink ref="N453" r:id="rId736" display="javascript:void(0);"/>
    <hyperlink ref="H454" r:id="rId737" display="javascript:void(0);"/>
    <hyperlink ref="N454" r:id="rId738" display="javascript:void(0);"/>
    <hyperlink ref="H455" r:id="rId739" display="javascript:void(0);"/>
    <hyperlink ref="N455" r:id="rId740" display="javascript:void(0);"/>
    <hyperlink ref="H456" r:id="rId741" display="javascript:void(0);"/>
    <hyperlink ref="N456" r:id="rId742" display="javascript:void(0);"/>
    <hyperlink ref="H457" r:id="rId743" display="javascript:void(0);"/>
    <hyperlink ref="H458" r:id="rId744" display="javascript:void(0);"/>
    <hyperlink ref="N458" r:id="rId745" display="javascript:void(0);"/>
    <hyperlink ref="H459" r:id="rId746" display="javascript:void(0);"/>
    <hyperlink ref="N459" r:id="rId747" display="javascript:void(0);"/>
    <hyperlink ref="H460" r:id="rId748" display="javascript:void(0);"/>
    <hyperlink ref="N460" r:id="rId749" display="javascript:void(0);"/>
    <hyperlink ref="H461" r:id="rId750" display="javascript:void(0);"/>
    <hyperlink ref="N461" r:id="rId751" display="javascript:void(0);"/>
    <hyperlink ref="H462" r:id="rId752" display="javascript:void(0);"/>
    <hyperlink ref="H463" r:id="rId753" display="javascript:void(0);"/>
    <hyperlink ref="N463" r:id="rId754" display="javascript:void(0);"/>
    <hyperlink ref="H464" r:id="rId755" display="javascript:void(0);"/>
    <hyperlink ref="N464" r:id="rId756" display="javascript:void(0);"/>
    <hyperlink ref="H465" r:id="rId757" display="javascript:void(0);"/>
    <hyperlink ref="N465" r:id="rId758" display="javascript:void(0);"/>
    <hyperlink ref="H466" r:id="rId759" display="javascript:void(0);"/>
    <hyperlink ref="N466" r:id="rId760" display="javascript:void(0);"/>
    <hyperlink ref="H467" r:id="rId761" display="javascript:void(0);"/>
    <hyperlink ref="N467" r:id="rId762" display="javascript:void(0);"/>
    <hyperlink ref="H468" r:id="rId763" display="javascript:void(0);"/>
    <hyperlink ref="N468" r:id="rId764" display="javascript:void(0);"/>
    <hyperlink ref="H469" r:id="rId765" display="javascript:void(0);"/>
    <hyperlink ref="N469" r:id="rId766" display="javascript:void(0);"/>
    <hyperlink ref="H470" r:id="rId767" display="javascript:void(0);"/>
    <hyperlink ref="N470" r:id="rId768" display="javascript:void(0);"/>
    <hyperlink ref="H471" r:id="rId769" display="javascript:void(0);"/>
    <hyperlink ref="N471" r:id="rId770" display="javascript:void(0);"/>
    <hyperlink ref="H472" r:id="rId771" display="javascript:void(0);"/>
    <hyperlink ref="N472" r:id="rId772" display="javascript:void(0);"/>
    <hyperlink ref="H475" r:id="rId773" display="javascript:void(0);"/>
    <hyperlink ref="N475" r:id="rId774" display="javascript:void(0);"/>
    <hyperlink ref="H476" r:id="rId775" display="javascript:void(0);"/>
    <hyperlink ref="N476" r:id="rId776" display="javascript:void(0);"/>
    <hyperlink ref="H477" r:id="rId777" display="javascript:void(0);"/>
    <hyperlink ref="N477" r:id="rId778" display="javascript:void(0);"/>
    <hyperlink ref="H478" r:id="rId779" display="javascript:void(0);"/>
    <hyperlink ref="N478" r:id="rId780" display="javascript:void(0);"/>
    <hyperlink ref="H479" r:id="rId781" display="javascript:void(0);"/>
    <hyperlink ref="N479" r:id="rId782" display="javascript:void(0);"/>
    <hyperlink ref="H480" r:id="rId783" display="javascript:void(0);"/>
    <hyperlink ref="N480" r:id="rId784" display="javascript:void(0);"/>
    <hyperlink ref="H481" r:id="rId785" display="javascript:void(0);"/>
    <hyperlink ref="N481" r:id="rId786" display="javascript:void(0);"/>
    <hyperlink ref="H484" r:id="rId787" display="javascript:void(0);"/>
    <hyperlink ref="N484" r:id="rId788" display="javascript:void(0);"/>
    <hyperlink ref="H485" r:id="rId789" display="javascript:void(0);"/>
    <hyperlink ref="N485" r:id="rId790" display="javascript:void(0);"/>
    <hyperlink ref="H486" r:id="rId791" display="javascript:void(0);"/>
    <hyperlink ref="N486" r:id="rId792" display="javascript:void(0);"/>
    <hyperlink ref="H487" r:id="rId793" display="javascript:void(0);"/>
    <hyperlink ref="N487" r:id="rId794" display="javascript:void(0);"/>
    <hyperlink ref="H488" r:id="rId795" display="javascript:void(0);"/>
    <hyperlink ref="N488" r:id="rId796" display="javascript:void(0);"/>
    <hyperlink ref="H489" r:id="rId797" display="javascript:void(0);"/>
    <hyperlink ref="N489" r:id="rId798" display="javascript:void(0);"/>
    <hyperlink ref="H490" r:id="rId799" display="javascript:void(0);"/>
    <hyperlink ref="N490" r:id="rId800" display="javascript:void(0);"/>
    <hyperlink ref="H493" r:id="rId801" display="javascript:void(0);"/>
    <hyperlink ref="N493" r:id="rId802" display="javascript:void(0);"/>
    <hyperlink ref="H494" r:id="rId803" display="javascript:void(0);"/>
    <hyperlink ref="N494" r:id="rId804" display="javascript:void(0);"/>
    <hyperlink ref="H495" r:id="rId805" display="javascript:void(0);"/>
    <hyperlink ref="N495" r:id="rId806" display="javascript:void(0);"/>
    <hyperlink ref="H496" r:id="rId807" display="javascript:void(0);"/>
    <hyperlink ref="N496" r:id="rId808" display="javascript:void(0);"/>
    <hyperlink ref="H497" r:id="rId809" display="javascript:void(0);"/>
    <hyperlink ref="N497" r:id="rId810" display="javascript:void(0);"/>
    <hyperlink ref="H498" r:id="rId811" display="javascript:void(0);"/>
    <hyperlink ref="N498" r:id="rId812" display="javascript:void(0);"/>
    <hyperlink ref="H499" r:id="rId813" display="javascript:void(0);"/>
    <hyperlink ref="N499" r:id="rId814" display="javascript:void(0);"/>
    <hyperlink ref="H500" r:id="rId815" display="javascript:void(0);"/>
    <hyperlink ref="H501" r:id="rId816" display="javascript:void(0);"/>
    <hyperlink ref="N501" r:id="rId817" display="javascript:void(0);"/>
    <hyperlink ref="H502" r:id="rId818" display="javascript:void(0);"/>
    <hyperlink ref="N502" r:id="rId819" display="javascript:void(0);"/>
    <hyperlink ref="H503" r:id="rId820" display="javascript:void(0);"/>
    <hyperlink ref="N503" r:id="rId821" display="javascript:void(0);"/>
    <hyperlink ref="H504" r:id="rId822" display="javascript:void(0);"/>
    <hyperlink ref="N504" r:id="rId823" display="javascript:void(0);"/>
    <hyperlink ref="H505" r:id="rId824" display="javascript:void(0);"/>
    <hyperlink ref="N505" r:id="rId825" display="javascript:void(0);"/>
    <hyperlink ref="H506" r:id="rId826" display="javascript:void(0);"/>
    <hyperlink ref="N506" r:id="rId827" display="javascript:void(0);"/>
    <hyperlink ref="H507" r:id="rId828" display="javascript:void(0);"/>
    <hyperlink ref="N507" r:id="rId829" display="javascript:void(0);"/>
    <hyperlink ref="H508" r:id="rId830" display="javascript:void(0);"/>
    <hyperlink ref="N508" r:id="rId831" display="javascript:void(0);"/>
    <hyperlink ref="H509" r:id="rId832" display="javascript:void(0);"/>
    <hyperlink ref="N509" r:id="rId833" display="javascript:void(0);"/>
    <hyperlink ref="H510" r:id="rId834" display="javascript:void(0);"/>
    <hyperlink ref="N510" r:id="rId835" display="javascript:void(0);"/>
    <hyperlink ref="H511" r:id="rId836" display="javascript:void(0);"/>
    <hyperlink ref="N511" r:id="rId837" display="javascript:void(0);"/>
    <hyperlink ref="H512" r:id="rId838" display="javascript:void(0);"/>
    <hyperlink ref="N512" r:id="rId839" display="javascript:void(0);"/>
    <hyperlink ref="H515" r:id="rId840" display="javascript:void(0);"/>
    <hyperlink ref="N515" r:id="rId841" display="javascript:void(0);"/>
    <hyperlink ref="H516" r:id="rId842" display="javascript:void(0);"/>
    <hyperlink ref="N516" r:id="rId843" display="javascript:void(0);"/>
    <hyperlink ref="H517" r:id="rId844" display="javascript:void(0);"/>
    <hyperlink ref="H518" r:id="rId845" display="javascript:void(0);"/>
    <hyperlink ref="H519" r:id="rId846" display="javascript:void(0);"/>
    <hyperlink ref="N519" r:id="rId847" display="javascript:void(0);"/>
    <hyperlink ref="H520" r:id="rId848" display="javascript:void(0);"/>
    <hyperlink ref="N520" r:id="rId849" display="javascript:void(0);"/>
    <hyperlink ref="H521" r:id="rId850" display="javascript:void(0);"/>
    <hyperlink ref="N521" r:id="rId851" display="javascript:void(0);"/>
    <hyperlink ref="H522" r:id="rId852" display="javascript:void(0);"/>
    <hyperlink ref="N522" r:id="rId853" display="javascript:void(0);"/>
    <hyperlink ref="H523" r:id="rId854" display="javascript:void(0);"/>
    <hyperlink ref="N523" r:id="rId855" display="javascript:void(0);"/>
    <hyperlink ref="H524" r:id="rId856" display="javascript:void(0);"/>
    <hyperlink ref="H525" r:id="rId857" display="javascript:void(0);"/>
    <hyperlink ref="H526" r:id="rId858" display="javascript:void(0);"/>
    <hyperlink ref="H527" r:id="rId859" display="javascript:void(0);"/>
    <hyperlink ref="H528" r:id="rId860" display="javascript:void(0);"/>
    <hyperlink ref="H531" r:id="rId861" display="javascript:void(0);"/>
    <hyperlink ref="N531" r:id="rId862" display="javascript:void(0);"/>
    <hyperlink ref="H532" r:id="rId863" display="javascript:void(0);"/>
    <hyperlink ref="N532" r:id="rId864" display="javascript:void(0);"/>
    <hyperlink ref="H533" r:id="rId865" display="javascript:void(0);"/>
    <hyperlink ref="N533" r:id="rId866" display="javascript:void(0);"/>
    <hyperlink ref="H534" r:id="rId867" display="javascript:void(0);"/>
    <hyperlink ref="N534" r:id="rId868" display="javascript:void(0);"/>
    <hyperlink ref="H535" r:id="rId869" display="javascript:void(0);"/>
    <hyperlink ref="N535" r:id="rId870" display="javascript:void(0);"/>
    <hyperlink ref="H536" r:id="rId871" display="javascript:void(0);"/>
    <hyperlink ref="N536" r:id="rId872" display="javascript:void(0);"/>
    <hyperlink ref="H537" r:id="rId873" display="javascript:void(0);"/>
    <hyperlink ref="N537" r:id="rId874" display="javascript:void(0);"/>
    <hyperlink ref="H538" r:id="rId875" display="javascript:void(0);"/>
    <hyperlink ref="H539" r:id="rId876" display="javascript:void(0);"/>
    <hyperlink ref="N539" r:id="rId877" display="javascript:void(0);"/>
    <hyperlink ref="H540" r:id="rId878" display="javascript:void(0);"/>
    <hyperlink ref="N540" r:id="rId879" display="javascript:void(0);"/>
    <hyperlink ref="H541" r:id="rId880" display="javascript:void(0);"/>
    <hyperlink ref="N541" r:id="rId881" display="javascript:void(0);"/>
    <hyperlink ref="H542" r:id="rId882" display="javascript:void(0);"/>
    <hyperlink ref="N542" r:id="rId883" display="javascript:void(0);"/>
    <hyperlink ref="H543" r:id="rId884" display="javascript:void(0);"/>
    <hyperlink ref="N543" r:id="rId885" display="javascript:void(0);"/>
    <hyperlink ref="H544" r:id="rId886" display="javascript:void(0);"/>
    <hyperlink ref="N544" r:id="rId887" display="javascript:void(0);"/>
    <hyperlink ref="H545" r:id="rId888" display="javascript:void(0);"/>
    <hyperlink ref="N545" r:id="rId889" display="javascript:void(0);"/>
    <hyperlink ref="H546" r:id="rId890" display="javascript:void(0);"/>
    <hyperlink ref="N546" r:id="rId891" display="javascript:void(0);"/>
    <hyperlink ref="H547" r:id="rId892" display="javascript:void(0);"/>
    <hyperlink ref="N547" r:id="rId893" display="javascript:void(0);"/>
    <hyperlink ref="H548" r:id="rId894" display="javascript:void(0);"/>
    <hyperlink ref="N548" r:id="rId895" display="javascript:void(0);"/>
    <hyperlink ref="H549" r:id="rId896" display="javascript:void(0);"/>
    <hyperlink ref="N549" r:id="rId897" display="javascript:void(0);"/>
    <hyperlink ref="H550" r:id="rId898" display="javascript:void(0);"/>
    <hyperlink ref="N550" r:id="rId899" display="javascript:void(0);"/>
    <hyperlink ref="H554" r:id="rId900" display="javascript:void(0);"/>
    <hyperlink ref="N554" r:id="rId901" display="javascript:void(0);"/>
    <hyperlink ref="H555" r:id="rId902" display="javascript:void(0);"/>
    <hyperlink ref="N555" r:id="rId903" display="javascript:void(0);"/>
    <hyperlink ref="H556" r:id="rId904" display="javascript:void(0);"/>
    <hyperlink ref="N556" r:id="rId905" display="javascript:void(0);"/>
    <hyperlink ref="H557" r:id="rId906" display="javascript:void(0);"/>
    <hyperlink ref="N557" r:id="rId907" display="javascript:void(0);"/>
    <hyperlink ref="H558" r:id="rId908" display="javascript:void(0);"/>
    <hyperlink ref="N558" r:id="rId909" display="javascript:void(0);"/>
    <hyperlink ref="H561" r:id="rId910" display="javascript:void(0);"/>
    <hyperlink ref="N561" r:id="rId911" display="javascript:void(0);"/>
    <hyperlink ref="H562" r:id="rId912" display="javascript:void(0);"/>
    <hyperlink ref="N562" r:id="rId913" display="javascript:void(0);"/>
    <hyperlink ref="H563" r:id="rId914" display="javascript:void(0);"/>
    <hyperlink ref="N563" r:id="rId915" display="javascript:void(0);"/>
    <hyperlink ref="H564" r:id="rId916" display="javascript:void(0);"/>
    <hyperlink ref="N564" r:id="rId917" display="javascript:void(0);"/>
    <hyperlink ref="H565" r:id="rId918" display="javascript:void(0);"/>
    <hyperlink ref="N565" r:id="rId919" display="javascript:void(0);"/>
    <hyperlink ref="H566" r:id="rId920" display="javascript:void(0);"/>
    <hyperlink ref="N566" r:id="rId921" display="javascript:void(0);"/>
    <hyperlink ref="H567" r:id="rId922" display="javascript:void(0);"/>
    <hyperlink ref="N567" r:id="rId923" display="javascript:void(0);"/>
    <hyperlink ref="H568" r:id="rId924" display="javascript:void(0);"/>
    <hyperlink ref="N568" r:id="rId925" display="javascript:void(0);"/>
    <hyperlink ref="H569" r:id="rId926" display="javascript:void(0);"/>
    <hyperlink ref="N569" r:id="rId927" display="javascript:void(0);"/>
    <hyperlink ref="H570" r:id="rId928" display="javascript:void(0);"/>
    <hyperlink ref="N570" r:id="rId929" display="javascript:void(0);"/>
    <hyperlink ref="H571" r:id="rId930" display="javascript:void(0);"/>
    <hyperlink ref="N571" r:id="rId931" display="javascript:void(0);"/>
    <hyperlink ref="H572" r:id="rId932" display="javascript:void(0);"/>
    <hyperlink ref="N572" r:id="rId933" display="javascript:void(0);"/>
    <hyperlink ref="H573" r:id="rId934" display="javascript:void(0);"/>
    <hyperlink ref="N573" r:id="rId935" display="javascript:void(0);"/>
    <hyperlink ref="H574" r:id="rId936" display="javascript:void(0);"/>
    <hyperlink ref="N574" r:id="rId937" display="javascript:void(0);"/>
    <hyperlink ref="H575" r:id="rId938" display="javascript:void(0);"/>
    <hyperlink ref="N575" r:id="rId939" display="javascript:void(0);"/>
    <hyperlink ref="H576" r:id="rId940" display="javascript:void(0);"/>
    <hyperlink ref="N576" r:id="rId941" display="javascript:void(0);"/>
    <hyperlink ref="H577" r:id="rId942" display="javascript:void(0);"/>
    <hyperlink ref="N577" r:id="rId943" display="javascript:void(0);"/>
    <hyperlink ref="H578" r:id="rId944" display="javascript:void(0);"/>
    <hyperlink ref="N578" r:id="rId945" display="javascript:void(0);"/>
    <hyperlink ref="H579" r:id="rId946" display="javascript:void(0);"/>
    <hyperlink ref="N579" r:id="rId947" display="javascript:void(0);"/>
    <hyperlink ref="H580" r:id="rId948" display="javascript:void(0);"/>
    <hyperlink ref="N580" r:id="rId949" display="javascript:void(0);"/>
    <hyperlink ref="H583" r:id="rId950" display="javascript:void(0);"/>
    <hyperlink ref="N583" r:id="rId951" display="javascript:void(0);"/>
    <hyperlink ref="H584" r:id="rId952" display="javascript:void(0);"/>
    <hyperlink ref="N584" r:id="rId953" display="javascript:void(0);"/>
    <hyperlink ref="H585" r:id="rId954" display="javascript:void(0);"/>
    <hyperlink ref="N585" r:id="rId955" display="javascript:void(0);"/>
    <hyperlink ref="H586" r:id="rId956" display="javascript:void(0);"/>
    <hyperlink ref="N586" r:id="rId957" display="javascript:void(0);"/>
    <hyperlink ref="H587" r:id="rId958" display="javascript:void(0);"/>
    <hyperlink ref="N587" r:id="rId959" display="javascript:void(0);"/>
    <hyperlink ref="H588" r:id="rId960" display="javascript:void(0);"/>
    <hyperlink ref="N588" r:id="rId961" display="javascript:void(0);"/>
    <hyperlink ref="H589" r:id="rId962" display="javascript:void(0);"/>
    <hyperlink ref="N589" r:id="rId963" display="javascript:void(0);"/>
    <hyperlink ref="H590" r:id="rId964" display="javascript:void(0);"/>
    <hyperlink ref="N590" r:id="rId965" display="javascript:void(0);"/>
    <hyperlink ref="H591" r:id="rId966" display="javascript:void(0);"/>
    <hyperlink ref="N591" r:id="rId967" display="javascript:void(0);"/>
    <hyperlink ref="H592" r:id="rId968" display="javascript:void(0);"/>
    <hyperlink ref="N592" r:id="rId969" display="javascript:void(0);"/>
    <hyperlink ref="H593" r:id="rId970" display="javascript:void(0);"/>
    <hyperlink ref="N593" r:id="rId971" display="javascript:void(0);"/>
    <hyperlink ref="H594" r:id="rId972" display="javascript:void(0);"/>
    <hyperlink ref="N594" r:id="rId973" display="javascript:void(0);"/>
    <hyperlink ref="H595" r:id="rId974" display="javascript:void(0);"/>
    <hyperlink ref="N595" r:id="rId975" display="javascript:void(0);"/>
    <hyperlink ref="H596" r:id="rId976" display="javascript:void(0);"/>
    <hyperlink ref="N596" r:id="rId977" display="javascript:void(0);"/>
    <hyperlink ref="H597" r:id="rId978" display="javascript:void(0);"/>
    <hyperlink ref="H598" r:id="rId979" display="javascript:void(0);"/>
    <hyperlink ref="N598" r:id="rId980" display="javascript:void(0);"/>
    <hyperlink ref="H599" r:id="rId981" display="javascript:void(0);"/>
    <hyperlink ref="N599" r:id="rId982" display="javascript:void(0);"/>
    <hyperlink ref="H600" r:id="rId983" display="javascript:void(0);"/>
    <hyperlink ref="N600" r:id="rId984" display="javascript:void(0);"/>
    <hyperlink ref="H601" r:id="rId985" display="javascript:void(0);"/>
    <hyperlink ref="N601" r:id="rId986" display="javascript:void(0);"/>
    <hyperlink ref="H602" r:id="rId987" display="javascript:void(0);"/>
    <hyperlink ref="H605" r:id="rId988" display="javascript:void(0);"/>
    <hyperlink ref="H606" r:id="rId989" display="javascript:void(0);"/>
    <hyperlink ref="N606" r:id="rId990" display="javascript:void(0);"/>
    <hyperlink ref="H607" r:id="rId991" display="javascript:void(0);"/>
    <hyperlink ref="N607" r:id="rId992" display="javascript:void(0);"/>
    <hyperlink ref="H608" r:id="rId993" display="javascript:void(0);"/>
    <hyperlink ref="N608" r:id="rId994" display="javascript:void(0);"/>
    <hyperlink ref="H609" r:id="rId995" display="javascript:void(0);"/>
    <hyperlink ref="N609" r:id="rId996" display="javascript:void(0);"/>
    <hyperlink ref="H610" r:id="rId997" display="javascript:void(0);"/>
    <hyperlink ref="N610" r:id="rId998" display="javascript:void(0);"/>
    <hyperlink ref="H611" r:id="rId999" display="javascript:void(0);"/>
    <hyperlink ref="N611" r:id="rId1000" display="javascript:void(0);"/>
    <hyperlink ref="H612" r:id="rId1001" display="javascript:void(0);"/>
    <hyperlink ref="N612" r:id="rId1002" display="javascript:void(0);"/>
    <hyperlink ref="H613" r:id="rId1003" display="javascript:void(0);"/>
    <hyperlink ref="N613" r:id="rId1004" display="javascript:void(0);"/>
    <hyperlink ref="H614" r:id="rId1005" display="javascript:void(0);"/>
    <hyperlink ref="N614" r:id="rId1006" display="javascript:void(0);"/>
    <hyperlink ref="H615" r:id="rId1007" display="javascript:void(0);"/>
    <hyperlink ref="N615" r:id="rId1008" display="javascript:void(0);"/>
    <hyperlink ref="H616" r:id="rId1009" display="javascript:void(0);"/>
    <hyperlink ref="N616" r:id="rId1010" display="javascript:void(0);"/>
    <hyperlink ref="H617" r:id="rId1011" display="javascript:void(0);"/>
    <hyperlink ref="N617" r:id="rId1012" display="javascript:void(0);"/>
    <hyperlink ref="H618" r:id="rId1013" display="javascript:void(0);"/>
    <hyperlink ref="N618" r:id="rId1014" display="javascript:void(0);"/>
    <hyperlink ref="H619" r:id="rId1015" display="javascript:void(0);"/>
    <hyperlink ref="N619" r:id="rId1016" display="javascript:void(0);"/>
    <hyperlink ref="H620" r:id="rId1017" display="javascript:void(0);"/>
    <hyperlink ref="N620" r:id="rId1018" display="javascript:void(0);"/>
    <hyperlink ref="H621" r:id="rId1019" display="javascript:void(0);"/>
    <hyperlink ref="N621" r:id="rId1020" display="javascript:void(0);"/>
    <hyperlink ref="H622" r:id="rId1021" display="javascript:void(0);"/>
    <hyperlink ref="N622" r:id="rId1022" display="javascript:void(0);"/>
    <hyperlink ref="H623" r:id="rId1023" display="javascript:void(0);"/>
    <hyperlink ref="N623" r:id="rId1024" display="javascript:void(0);"/>
    <hyperlink ref="H624" r:id="rId1025" display="javascript:void(0);"/>
    <hyperlink ref="N624" r:id="rId1026" display="javascript:void(0);"/>
    <hyperlink ref="H627" r:id="rId1027" display="javascript:void(0);"/>
    <hyperlink ref="N627" r:id="rId1028" display="javascript:void(0);"/>
    <hyperlink ref="H628" r:id="rId1029" display="javascript:void(0);"/>
    <hyperlink ref="N628" r:id="rId1030" display="javascript:void(0);"/>
    <hyperlink ref="H629" r:id="rId1031" display="javascript:void(0);"/>
    <hyperlink ref="N629" r:id="rId1032" display="javascript:void(0);"/>
    <hyperlink ref="H630" r:id="rId1033" display="javascript:void(0);"/>
    <hyperlink ref="N630" r:id="rId1034" display="javascript:void(0);"/>
    <hyperlink ref="H631" r:id="rId1035" display="javascript:void(0);"/>
    <hyperlink ref="N631" r:id="rId1036" display="javascript:void(0);"/>
    <hyperlink ref="H632" r:id="rId1037" display="javascript:void(0);"/>
    <hyperlink ref="N632" r:id="rId1038" display="javascript:void(0);"/>
    <hyperlink ref="H633" r:id="rId1039" display="javascript:void(0);"/>
    <hyperlink ref="N633" r:id="rId1040" display="javascript:void(0);"/>
    <hyperlink ref="H634" r:id="rId1041" display="javascript:void(0);"/>
    <hyperlink ref="N634" r:id="rId1042" display="javascript:void(0);"/>
    <hyperlink ref="H635" r:id="rId1043" display="javascript:void(0);"/>
    <hyperlink ref="N635" r:id="rId1044" display="javascript:void(0);"/>
    <hyperlink ref="H636" r:id="rId1045" display="javascript:void(0);"/>
    <hyperlink ref="N636" r:id="rId1046" display="javascript:void(0);"/>
    <hyperlink ref="H637" r:id="rId1047" display="javascript:void(0);"/>
    <hyperlink ref="N637" r:id="rId1048" display="javascript:void(0);"/>
    <hyperlink ref="H638" r:id="rId1049" display="javascript:void(0);"/>
    <hyperlink ref="N638" r:id="rId1050" display="javascript:void(0);"/>
    <hyperlink ref="H639" r:id="rId1051" display="javascript:void(0);"/>
    <hyperlink ref="N639" r:id="rId1052" display="javascript:void(0);"/>
    <hyperlink ref="H640" r:id="rId1053" display="javascript:void(0);"/>
    <hyperlink ref="N640" r:id="rId1054" display="javascript:void(0);"/>
    <hyperlink ref="H641" r:id="rId1055" display="javascript:void(0);"/>
    <hyperlink ref="N641" r:id="rId1056" display="javascript:void(0);"/>
    <hyperlink ref="H642" r:id="rId1057" display="javascript:void(0);"/>
    <hyperlink ref="N642" r:id="rId1058" display="javascript:void(0);"/>
    <hyperlink ref="H643" r:id="rId1059" display="javascript:void(0);"/>
    <hyperlink ref="N643" r:id="rId1060" display="javascript:void(0);"/>
    <hyperlink ref="H644" r:id="rId1061" display="javascript:void(0);"/>
    <hyperlink ref="N644" r:id="rId1062" display="javascript:void(0);"/>
    <hyperlink ref="H645" r:id="rId1063" display="javascript:void(0);"/>
    <hyperlink ref="N645" r:id="rId1064" display="javascript:void(0);"/>
    <hyperlink ref="H646" r:id="rId1065" display="javascript:void(0);"/>
    <hyperlink ref="N646" r:id="rId1066" display="javascript:void(0);"/>
    <hyperlink ref="H649" r:id="rId1067" display="javascript:void(0);"/>
    <hyperlink ref="N649" r:id="rId1068" display="javascript:void(0);"/>
    <hyperlink ref="H650" r:id="rId1069" display="javascript:void(0);"/>
    <hyperlink ref="N650" r:id="rId1070" display="javascript:void(0);"/>
    <hyperlink ref="H651" r:id="rId1071" display="javascript:void(0);"/>
    <hyperlink ref="N651" r:id="rId1072" display="javascript:void(0);"/>
    <hyperlink ref="H652" r:id="rId1073" display="javascript:void(0);"/>
    <hyperlink ref="N652" r:id="rId1074" display="javascript:void(0);"/>
    <hyperlink ref="H653" r:id="rId1075" display="javascript:void(0);"/>
    <hyperlink ref="N653" r:id="rId1076" display="javascript:void(0);"/>
    <hyperlink ref="H654" r:id="rId1077" display="javascript:void(0);"/>
    <hyperlink ref="N654" r:id="rId1078" display="javascript:void(0);"/>
    <hyperlink ref="H655" r:id="rId1079" display="javascript:void(0);"/>
    <hyperlink ref="N655" r:id="rId1080" display="javascript:void(0);"/>
    <hyperlink ref="H656" r:id="rId1081" display="javascript:void(0);"/>
    <hyperlink ref="N656" r:id="rId1082" display="javascript:void(0);"/>
    <hyperlink ref="H657" r:id="rId1083" display="javascript:void(0);"/>
    <hyperlink ref="N657" r:id="rId1084" display="javascript:void(0);"/>
    <hyperlink ref="H658" r:id="rId1085" display="javascript:void(0);"/>
    <hyperlink ref="N658" r:id="rId1086" display="javascript:void(0);"/>
    <hyperlink ref="H659" r:id="rId1087" display="javascript:void(0);"/>
    <hyperlink ref="N659" r:id="rId1088" display="javascript:void(0);"/>
    <hyperlink ref="H660" r:id="rId1089" display="javascript:void(0);"/>
    <hyperlink ref="H661" r:id="rId1090" display="javascript:void(0);"/>
    <hyperlink ref="H662" r:id="rId1091" display="javascript:void(0);"/>
    <hyperlink ref="H663" r:id="rId1092" display="javascript:void(0);"/>
    <hyperlink ref="H664" r:id="rId1093" display="javascript:void(0);"/>
    <hyperlink ref="H665" r:id="rId1094" display="javascript:void(0);"/>
    <hyperlink ref="H666" r:id="rId1095" display="javascript:void(0);"/>
    <hyperlink ref="H667" r:id="rId1096" display="javascript:void(0);"/>
    <hyperlink ref="H668" r:id="rId1097" display="javascript:void(0);"/>
    <hyperlink ref="H671" r:id="rId1098" display="javascript:void(0);"/>
    <hyperlink ref="H672" r:id="rId1099" display="javascript:void(0);"/>
    <hyperlink ref="H673" r:id="rId1100" display="javascript:void(0);"/>
    <hyperlink ref="H674" r:id="rId1101" display="javascript:void(0);"/>
    <hyperlink ref="H675" r:id="rId1102" display="javascript:void(0);"/>
    <hyperlink ref="H676" r:id="rId1103" display="javascript:void(0);"/>
    <hyperlink ref="H677" r:id="rId1104" display="javascript:void(0);"/>
    <hyperlink ref="H678" r:id="rId1105" display="javascript:void(0);"/>
    <hyperlink ref="H679" r:id="rId1106" display="javascript:void(0);"/>
    <hyperlink ref="H680" r:id="rId1107" display="javascript:void(0);"/>
    <hyperlink ref="H681" r:id="rId1108" display="javascript:void(0);"/>
    <hyperlink ref="H682" r:id="rId1109" display="javascript:void(0);"/>
    <hyperlink ref="H683" r:id="rId1110" display="javascript:void(0);"/>
    <hyperlink ref="H684" r:id="rId1111" display="javascript:void(0);"/>
    <hyperlink ref="H685" r:id="rId1112" display="javascript:void(0);"/>
    <hyperlink ref="H686" r:id="rId1113" display="javascript:void(0);"/>
    <hyperlink ref="H687" r:id="rId1114" display="javascript:void(0);"/>
    <hyperlink ref="H688" r:id="rId1115" display="javascript:void(0);"/>
    <hyperlink ref="H689" r:id="rId1116" display="javascript:void(0);"/>
    <hyperlink ref="H690" r:id="rId1117" display="javascript:void(0);"/>
    <hyperlink ref="H693" r:id="rId1118" display="javascript:void(0);"/>
    <hyperlink ref="H694" r:id="rId1119" display="javascript:void(0);"/>
    <hyperlink ref="H695" r:id="rId1120" display="javascript:void(0);"/>
    <hyperlink ref="H696" r:id="rId1121" display="javascript:void(0);"/>
    <hyperlink ref="H697" r:id="rId1122" display="javascript:void(0);"/>
    <hyperlink ref="H698" r:id="rId1123" display="javascript:void(0);"/>
    <hyperlink ref="H699" r:id="rId1124" display="javascript:void(0);"/>
    <hyperlink ref="H700" r:id="rId1125" display="javascript:void(0);"/>
    <hyperlink ref="H701" r:id="rId1126" display="javascript:void(0);"/>
    <hyperlink ref="H702" r:id="rId1127" display="javascript:void(0);"/>
    <hyperlink ref="H703" r:id="rId1128" display="javascript:void(0);"/>
    <hyperlink ref="H704" r:id="rId1129" display="javascript:void(0);"/>
    <hyperlink ref="H705" r:id="rId1130" display="javascript:void(0);"/>
    <hyperlink ref="H706" r:id="rId1131" display="javascript:void(0);"/>
    <hyperlink ref="H707" r:id="rId1132" display="javascript:void(0);"/>
    <hyperlink ref="H708" r:id="rId1133" display="javascript:void(0);"/>
    <hyperlink ref="H711" r:id="rId1134" display="javascript:void(0);"/>
    <hyperlink ref="H712" r:id="rId1135" display="javascript:void(0);"/>
    <hyperlink ref="H713" r:id="rId1136" display="javascript:void(0);"/>
    <hyperlink ref="H714" r:id="rId1137" display="javascript:void(0);"/>
    <hyperlink ref="H715" r:id="rId1138" display="javascript:void(0);"/>
    <hyperlink ref="H716" r:id="rId1139" display="javascript:void(0);"/>
    <hyperlink ref="H717" r:id="rId1140" display="javascript:void(0);"/>
    <hyperlink ref="N717" r:id="rId1141" display="javascript:void(0);"/>
    <hyperlink ref="H718" r:id="rId1142" display="javascript:void(0);"/>
    <hyperlink ref="N718" r:id="rId1143" display="javascript:void(0);"/>
    <hyperlink ref="H719" r:id="rId1144" display="javascript:void(0);"/>
    <hyperlink ref="N719" r:id="rId1145" display="javascript:void(0);"/>
    <hyperlink ref="H720" r:id="rId1146" display="javascript:void(0);"/>
    <hyperlink ref="N720" r:id="rId1147" display="javascript:void(0);"/>
    <hyperlink ref="H721" r:id="rId1148" display="javascript:void(0);"/>
    <hyperlink ref="N721" r:id="rId1149" display="javascript:void(0);"/>
    <hyperlink ref="H722" r:id="rId1150" display="javascript:void(0);"/>
    <hyperlink ref="N722" r:id="rId1151" display="javascript:void(0);"/>
    <hyperlink ref="H723" r:id="rId1152" display="javascript:void(0);"/>
    <hyperlink ref="N723" r:id="rId1153" display="javascript:void(0);"/>
    <hyperlink ref="H724" r:id="rId1154" display="javascript:void(0);"/>
    <hyperlink ref="N724" r:id="rId1155" display="javascript:void(0);"/>
    <hyperlink ref="H725" r:id="rId1156" display="javascript:void(0);"/>
    <hyperlink ref="N725" r:id="rId1157" display="javascript:void(0);"/>
    <hyperlink ref="H726" r:id="rId1158" display="javascript:void(0);"/>
    <hyperlink ref="N726" r:id="rId1159" display="javascript:void(0);"/>
    <hyperlink ref="H727" r:id="rId1160" display="javascript:void(0);"/>
    <hyperlink ref="N727" r:id="rId1161" display="javascript:void(0);"/>
    <hyperlink ref="H728" r:id="rId1162" display="javascript:void(0);"/>
    <hyperlink ref="N728" r:id="rId1163" display="javascript:void(0);"/>
    <hyperlink ref="H729" r:id="rId1164" display="javascript:void(0);"/>
    <hyperlink ref="N729" r:id="rId1165" display="javascript:void(0);"/>
    <hyperlink ref="H730" r:id="rId1166" display="javascript:void(0);"/>
    <hyperlink ref="N730" r:id="rId1167" display="javascript:void(0);"/>
    <hyperlink ref="H733" r:id="rId1168" display="javascript:void(0);"/>
    <hyperlink ref="N733" r:id="rId1169" display="javascript:void(0);"/>
    <hyperlink ref="H734" r:id="rId1170" display="javascript:void(0);"/>
    <hyperlink ref="N734" r:id="rId1171" display="javascript:void(0);"/>
    <hyperlink ref="H737" r:id="rId1172" display="javascript:void(0);"/>
    <hyperlink ref="N737" r:id="rId1173" display="javascript:void(0);"/>
    <hyperlink ref="H738" r:id="rId1174" display="javascript:void(0);"/>
    <hyperlink ref="N738" r:id="rId1175" display="javascript:void(0);"/>
    <hyperlink ref="H739" r:id="rId1176" display="javascript:void(0);"/>
    <hyperlink ref="N739" r:id="rId1177" display="javascript:void(0);"/>
    <hyperlink ref="H740" r:id="rId1178" display="javascript:void(0);"/>
    <hyperlink ref="N740" r:id="rId1179" display="javascript:void(0);"/>
    <hyperlink ref="H741" r:id="rId1180" display="javascript:void(0);"/>
    <hyperlink ref="N741" r:id="rId1181" display="javascript:void(0);"/>
    <hyperlink ref="H742" r:id="rId1182" display="javascript:void(0);"/>
    <hyperlink ref="N742" r:id="rId1183" display="javascript:void(0);"/>
    <hyperlink ref="H743" r:id="rId1184" display="javascript:void(0);"/>
    <hyperlink ref="N743" r:id="rId1185" display="javascript:void(0);"/>
    <hyperlink ref="H744" r:id="rId1186" display="javascript:void(0);"/>
    <hyperlink ref="N744" r:id="rId1187" display="javascript:void(0);"/>
    <hyperlink ref="H745" r:id="rId1188" display="javascript:void(0);"/>
    <hyperlink ref="N745" r:id="rId1189" display="javascript:void(0);"/>
    <hyperlink ref="H746" r:id="rId1190" display="javascript:void(0);"/>
    <hyperlink ref="N746" r:id="rId1191" display="javascript:void(0);"/>
    <hyperlink ref="H747" r:id="rId1192" display="javascript:void(0);"/>
    <hyperlink ref="N747" r:id="rId1193" display="javascript:void(0);"/>
    <hyperlink ref="H748" r:id="rId1194" display="javascript:void(0);"/>
    <hyperlink ref="N748" r:id="rId1195" display="javascript:void(0);"/>
    <hyperlink ref="H749" r:id="rId1196" display="javascript:void(0);"/>
    <hyperlink ref="N749" r:id="rId1197" display="javascript:void(0);"/>
    <hyperlink ref="H750" r:id="rId1198" display="javascript:void(0);"/>
    <hyperlink ref="N750" r:id="rId1199" display="javascript:void(0);"/>
    <hyperlink ref="H751" r:id="rId1200" display="javascript:void(0);"/>
    <hyperlink ref="N751" r:id="rId1201" display="javascript:void(0);"/>
    <hyperlink ref="H752" r:id="rId1202" display="javascript:void(0);"/>
    <hyperlink ref="N752" r:id="rId1203" display="javascript:void(0);"/>
    <hyperlink ref="H753" r:id="rId1204" display="javascript:void(0);"/>
    <hyperlink ref="N753" r:id="rId1205" display="javascript:void(0);"/>
    <hyperlink ref="H754" r:id="rId1206" display="javascript:void(0);"/>
    <hyperlink ref="N754" r:id="rId1207" display="javascript:void(0);"/>
    <hyperlink ref="H755" r:id="rId1208" display="javascript:void(0);"/>
    <hyperlink ref="N755" r:id="rId1209" display="javascript:void(0);"/>
    <hyperlink ref="H756" r:id="rId1210" display="javascript:void(0);"/>
    <hyperlink ref="N756" r:id="rId1211" display="javascript:void(0);"/>
    <hyperlink ref="H759" r:id="rId1212" display="javascript:void(0);"/>
    <hyperlink ref="N759" r:id="rId1213" display="javascript:void(0);"/>
    <hyperlink ref="H760" r:id="rId1214" display="javascript:void(0);"/>
    <hyperlink ref="N760" r:id="rId1215" display="javascript:void(0);"/>
    <hyperlink ref="H761" r:id="rId1216" display="javascript:void(0);"/>
    <hyperlink ref="N761" r:id="rId1217" display="javascript:void(0);"/>
    <hyperlink ref="H762" r:id="rId1218" display="javascript:void(0);"/>
    <hyperlink ref="N762" r:id="rId1219" display="javascript:void(0);"/>
    <hyperlink ref="H763" r:id="rId1220" display="javascript:void(0);"/>
    <hyperlink ref="N763" r:id="rId1221" display="javascript:void(0);"/>
    <hyperlink ref="H764" r:id="rId1222" display="javascript:void(0);"/>
    <hyperlink ref="N764" r:id="rId1223" display="javascript:void(0);"/>
    <hyperlink ref="H765" r:id="rId1224" display="javascript:void(0);"/>
    <hyperlink ref="H766" r:id="rId1225" display="javascript:void(0);"/>
    <hyperlink ref="N766" r:id="rId1226" display="javascript:void(0);"/>
    <hyperlink ref="H767" r:id="rId1227" display="javascript:void(0);"/>
    <hyperlink ref="N767" r:id="rId1228" display="javascript:void(0);"/>
    <hyperlink ref="H770" r:id="rId1229" display="javascript:void(0);"/>
    <hyperlink ref="N770" r:id="rId1230" display="javascript:void(0);"/>
    <hyperlink ref="H771" r:id="rId1231" display="javascript:void(0);"/>
    <hyperlink ref="N771" r:id="rId1232" display="javascript:void(0);"/>
    <hyperlink ref="H772" r:id="rId1233" display="javascript:void(0);"/>
    <hyperlink ref="N772" r:id="rId1234" display="javascript:void(0);"/>
    <hyperlink ref="H773" r:id="rId1235" display="javascript:void(0);"/>
    <hyperlink ref="N773" r:id="rId1236" display="javascript:void(0);"/>
    <hyperlink ref="H774" r:id="rId1237" display="javascript:void(0);"/>
    <hyperlink ref="N774" r:id="rId1238" display="javascript:void(0);"/>
    <hyperlink ref="H775" r:id="rId1239" display="javascript:void(0);"/>
    <hyperlink ref="N775" r:id="rId1240" display="javascript:void(0);"/>
    <hyperlink ref="H776" r:id="rId1241" display="javascript:void(0);"/>
    <hyperlink ref="N776" r:id="rId1242" display="javascript:void(0);"/>
    <hyperlink ref="H777" r:id="rId1243" display="javascript:void(0);"/>
    <hyperlink ref="N777" r:id="rId1244" display="javascript:void(0);"/>
    <hyperlink ref="H778" r:id="rId1245" display="javascript:void(0);"/>
    <hyperlink ref="N778" r:id="rId1246" display="javascript:void(0);"/>
    <hyperlink ref="H779" r:id="rId1247" display="javascript:void(0);"/>
    <hyperlink ref="N779" r:id="rId1248" display="javascript:void(0);"/>
    <hyperlink ref="H780" r:id="rId1249" display="javascript:void(0);"/>
    <hyperlink ref="N780" r:id="rId1250" display="javascript:void(0);"/>
    <hyperlink ref="H781" r:id="rId1251" display="javascript:void(0);"/>
    <hyperlink ref="N781" r:id="rId1252" display="javascript:void(0);"/>
    <hyperlink ref="H782" r:id="rId1253" display="javascript:void(0);"/>
    <hyperlink ref="N782" r:id="rId1254" display="javascript:void(0);"/>
    <hyperlink ref="H783" r:id="rId1255" display="javascript:void(0);"/>
    <hyperlink ref="N783" r:id="rId1256" display="javascript:void(0);"/>
    <hyperlink ref="H784" r:id="rId1257" display="javascript:void(0);"/>
    <hyperlink ref="N784" r:id="rId1258" display="javascript:void(0);"/>
    <hyperlink ref="H785" r:id="rId1259" display="javascript:void(0);"/>
    <hyperlink ref="N785" r:id="rId1260" display="javascript:void(0);"/>
    <hyperlink ref="H786" r:id="rId1261" display="javascript:void(0);"/>
    <hyperlink ref="N786" r:id="rId1262" display="javascript:void(0);"/>
    <hyperlink ref="H787" r:id="rId1263" display="javascript:void(0);"/>
    <hyperlink ref="N787" r:id="rId1264" display="javascript:void(0);"/>
    <hyperlink ref="H788" r:id="rId1265" display="javascript:void(0);"/>
    <hyperlink ref="H789" r:id="rId1266" display="javascript:void(0);"/>
    <hyperlink ref="N789" r:id="rId1267" display="javascript:void(0);"/>
    <hyperlink ref="H792" r:id="rId1268" display="javascript:void(0);"/>
    <hyperlink ref="N792" r:id="rId1269" display="javascript:void(0);"/>
    <hyperlink ref="H793" r:id="rId1270" display="javascript:void(0);"/>
    <hyperlink ref="N793" r:id="rId1271" display="javascript:void(0);"/>
    <hyperlink ref="H794" r:id="rId1272" display="javascript:void(0);"/>
    <hyperlink ref="N794" r:id="rId1273" display="javascript:void(0);"/>
    <hyperlink ref="H795" r:id="rId1274" display="javascript:void(0);"/>
    <hyperlink ref="N795" r:id="rId1275" display="javascript:void(0);"/>
    <hyperlink ref="H796" r:id="rId1276" display="javascript:void(0);"/>
    <hyperlink ref="N796" r:id="rId1277" display="javascript:void(0);"/>
    <hyperlink ref="H797" r:id="rId1278" display="javascript:void(0);"/>
    <hyperlink ref="N797" r:id="rId1279" display="javascript:void(0);"/>
    <hyperlink ref="H798" r:id="rId1280" display="javascript:void(0);"/>
    <hyperlink ref="N798" r:id="rId1281" display="javascript:void(0);"/>
    <hyperlink ref="H799" r:id="rId1282" display="javascript:void(0);"/>
    <hyperlink ref="N799" r:id="rId1283" display="javascript:void(0);"/>
    <hyperlink ref="H800" r:id="rId1284" display="javascript:void(0);"/>
    <hyperlink ref="N800" r:id="rId1285" display="javascript:void(0);"/>
    <hyperlink ref="H801" r:id="rId1286" display="javascript:void(0);"/>
    <hyperlink ref="H802" r:id="rId1287" display="javascript:void(0);"/>
    <hyperlink ref="H805" r:id="rId1288" display="javascript:void(0);"/>
    <hyperlink ref="N805" r:id="rId1289" display="javascript:void(0);"/>
    <hyperlink ref="H806" r:id="rId1290" display="javascript:void(0);"/>
    <hyperlink ref="N806" r:id="rId1291" display="javascript:void(0);"/>
    <hyperlink ref="H807" r:id="rId1292" display="javascript:void(0);"/>
    <hyperlink ref="N807" r:id="rId1293" display="javascript:void(0);"/>
    <hyperlink ref="H808" r:id="rId1294" display="javascript:void(0);"/>
    <hyperlink ref="N808" r:id="rId1295" display="javascript:void(0);"/>
    <hyperlink ref="H809" r:id="rId1296" display="javascript:void(0);"/>
    <hyperlink ref="N809" r:id="rId1297" display="javascript:void(0);"/>
    <hyperlink ref="H810" r:id="rId1298" display="javascript:void(0);"/>
    <hyperlink ref="N810" r:id="rId1299" display="javascript:void(0);"/>
    <hyperlink ref="H811" r:id="rId1300" display="javascript:void(0);"/>
    <hyperlink ref="N811" r:id="rId1301" display="javascript:void(0);"/>
    <hyperlink ref="H812" r:id="rId1302" display="javascript:void(0);"/>
    <hyperlink ref="N812" r:id="rId1303" display="javascript:void(0);"/>
    <hyperlink ref="H813" r:id="rId1304" display="javascript:void(0);"/>
    <hyperlink ref="N813" r:id="rId1305" display="javascript:void(0);"/>
    <hyperlink ref="H814" r:id="rId1306" display="javascript:void(0);"/>
    <hyperlink ref="N814" r:id="rId1307" display="javascript:void(0);"/>
    <hyperlink ref="H815" r:id="rId1308" display="javascript:void(0);"/>
    <hyperlink ref="N815" r:id="rId1309" display="javascript:void(0);"/>
    <hyperlink ref="H816" r:id="rId1310" display="javascript:void(0);"/>
    <hyperlink ref="N816" r:id="rId1311" display="javascript:void(0);"/>
    <hyperlink ref="H817" r:id="rId1312" display="javascript:void(0);"/>
    <hyperlink ref="N817" r:id="rId1313" display="javascript:void(0);"/>
    <hyperlink ref="H818" r:id="rId1314" display="javascript:void(0);"/>
    <hyperlink ref="N818" r:id="rId1315" display="javascript:void(0);"/>
    <hyperlink ref="H819" r:id="rId1316" display="javascript:void(0);"/>
    <hyperlink ref="N819" r:id="rId1317" display="javascript:void(0);"/>
    <hyperlink ref="H820" r:id="rId1318" display="javascript:void(0);"/>
    <hyperlink ref="H821" r:id="rId1319" display="javascript:void(0);"/>
    <hyperlink ref="H822" r:id="rId1320" display="javascript:void(0);"/>
    <hyperlink ref="H823" r:id="rId1321" display="javascript:void(0);"/>
    <hyperlink ref="H824" r:id="rId1322" display="javascript:void(0);"/>
    <hyperlink ref="H827" r:id="rId1323" display="javascript:void(0);"/>
    <hyperlink ref="N827" r:id="rId1324" display="javascript:void(0);"/>
    <hyperlink ref="H828" r:id="rId1325" display="javascript:void(0);"/>
    <hyperlink ref="N828" r:id="rId1326" display="javascript:void(0);"/>
    <hyperlink ref="H829" r:id="rId1327" display="javascript:void(0);"/>
    <hyperlink ref="N829" r:id="rId1328" display="javascript:void(0);"/>
    <hyperlink ref="H830" r:id="rId1329" display="javascript:void(0);"/>
    <hyperlink ref="N830" r:id="rId1330" display="javascript:void(0);"/>
    <hyperlink ref="H831" r:id="rId1331" display="javascript:void(0);"/>
    <hyperlink ref="N831" r:id="rId1332" display="javascript:void(0);"/>
    <hyperlink ref="H832" r:id="rId1333" display="javascript:void(0);"/>
    <hyperlink ref="N832" r:id="rId1334" display="javascript:void(0);"/>
    <hyperlink ref="H833" r:id="rId1335" display="javascript:void(0);"/>
    <hyperlink ref="N833" r:id="rId1336" display="javascript:void(0);"/>
    <hyperlink ref="H834" r:id="rId1337" display="javascript:void(0);"/>
    <hyperlink ref="N834" r:id="rId1338" display="javascript:void(0);"/>
    <hyperlink ref="H835" r:id="rId1339" display="javascript:void(0);"/>
    <hyperlink ref="N835" r:id="rId1340" display="javascript:void(0);"/>
    <hyperlink ref="H836" r:id="rId1341" display="javascript:void(0);"/>
    <hyperlink ref="N836" r:id="rId1342" display="javascript:void(0);"/>
    <hyperlink ref="H837" r:id="rId1343" display="javascript:void(0);"/>
    <hyperlink ref="N837" r:id="rId1344" display="javascript:void(0);"/>
    <hyperlink ref="H838" r:id="rId1345" display="javascript:void(0);"/>
    <hyperlink ref="N838" r:id="rId1346" display="javascript:void(0);"/>
    <hyperlink ref="H839" r:id="rId1347" display="javascript:void(0);"/>
    <hyperlink ref="N839" r:id="rId1348" display="javascript:void(0);"/>
    <hyperlink ref="H840" r:id="rId1349" display="javascript:void(0);"/>
    <hyperlink ref="N840" r:id="rId1350" display="javascript:void(0);"/>
    <hyperlink ref="H841" r:id="rId1351" display="javascript:void(0);"/>
    <hyperlink ref="N841" r:id="rId1352" display="javascript:void(0);"/>
    <hyperlink ref="H842" r:id="rId1353" display="javascript:void(0);"/>
    <hyperlink ref="N842" r:id="rId1354" display="javascript:void(0);"/>
    <hyperlink ref="H843" r:id="rId1355" display="javascript:void(0);"/>
    <hyperlink ref="N843" r:id="rId1356" display="javascript:void(0);"/>
    <hyperlink ref="H844" r:id="rId1357" display="javascript:void(0);"/>
    <hyperlink ref="N844" r:id="rId1358" display="javascript:void(0);"/>
    <hyperlink ref="H845" r:id="rId1359" display="javascript:void(0);"/>
    <hyperlink ref="N845" r:id="rId1360" display="javascript:void(0);"/>
    <hyperlink ref="H846" r:id="rId1361" display="javascript:void(0);"/>
    <hyperlink ref="N846" r:id="rId1362" display="javascript:void(0);"/>
    <hyperlink ref="H849" r:id="rId1363" display="javascript:void(0);"/>
    <hyperlink ref="N849" r:id="rId1364" display="javascript:void(0);"/>
    <hyperlink ref="H850" r:id="rId1365" display="javascript:void(0);"/>
    <hyperlink ref="N850" r:id="rId1366" display="javascript:void(0);"/>
    <hyperlink ref="H851" r:id="rId1367" display="javascript:void(0);"/>
    <hyperlink ref="N851" r:id="rId1368" display="javascript:void(0);"/>
    <hyperlink ref="H852" r:id="rId1369" display="javascript:void(0);"/>
    <hyperlink ref="H853" r:id="rId1370" display="javascript:void(0);"/>
    <hyperlink ref="H854" r:id="rId1371" display="javascript:void(0);"/>
    <hyperlink ref="H855" r:id="rId1372" display="javascript:void(0);"/>
    <hyperlink ref="H856" r:id="rId1373" display="javascript:void(0);"/>
    <hyperlink ref="H857" r:id="rId1374" display="javascript:void(0);"/>
    <hyperlink ref="H858" r:id="rId1375" display="javascript:void(0);"/>
    <hyperlink ref="H859" r:id="rId1376" display="javascript:void(0);"/>
    <hyperlink ref="N859" r:id="rId1377" display="javascript:void(0);"/>
    <hyperlink ref="H860" r:id="rId1378" display="javascript:void(0);"/>
    <hyperlink ref="H861" r:id="rId1379" display="javascript:void(0);"/>
    <hyperlink ref="H862" r:id="rId1380" display="javascript:void(0);"/>
    <hyperlink ref="H863" r:id="rId1381" display="javascript:void(0);"/>
    <hyperlink ref="H864" r:id="rId1382" display="javascript:void(0);"/>
    <hyperlink ref="H865" r:id="rId1383" display="javascript:void(0);"/>
    <hyperlink ref="H866" r:id="rId1384" display="javascript:void(0);"/>
    <hyperlink ref="H867" r:id="rId1385" display="javascript:void(0);"/>
    <hyperlink ref="H868" r:id="rId1386" display="javascript:void(0);"/>
    <hyperlink ref="H871" r:id="rId1387" display="javascript:void(0);"/>
    <hyperlink ref="H872" r:id="rId1388" display="javascript:void(0);"/>
    <hyperlink ref="H873" r:id="rId1389" display="javascript:void(0);"/>
    <hyperlink ref="H874" r:id="rId1390" display="javascript:void(0);"/>
    <hyperlink ref="H875" r:id="rId1391" display="javascript:void(0);"/>
    <hyperlink ref="H876" r:id="rId1392" display="javascript:void(0);"/>
    <hyperlink ref="H877" r:id="rId1393" display="javascript:void(0);"/>
    <hyperlink ref="H878" r:id="rId1394" display="javascript:void(0);"/>
    <hyperlink ref="H879" r:id="rId1395" display="javascript:void(0);"/>
    <hyperlink ref="H880" r:id="rId1396" display="javascript:void(0);"/>
    <hyperlink ref="H881" r:id="rId1397" display="javascript:void(0);"/>
    <hyperlink ref="H882" r:id="rId1398" display="javascript:void(0);"/>
    <hyperlink ref="H883" r:id="rId1399" display="javascript:void(0);"/>
    <hyperlink ref="H884" r:id="rId1400" display="javascript:void(0);"/>
    <hyperlink ref="H885" r:id="rId1401" display="javascript:void(0);"/>
    <hyperlink ref="H886" r:id="rId1402" display="javascript:void(0);"/>
    <hyperlink ref="H887" r:id="rId1403" display="javascript:void(0);"/>
    <hyperlink ref="H888" r:id="rId1404" display="javascript:void(0);"/>
    <hyperlink ref="H889" r:id="rId1405" display="javascript:void(0);"/>
    <hyperlink ref="N889" r:id="rId1406" display="javascript:void(0);"/>
    <hyperlink ref="H890" r:id="rId1407" display="javascript:void(0);"/>
    <hyperlink ref="N890" r:id="rId1408" display="javascript:void(0);"/>
    <hyperlink ref="H893" r:id="rId1409" display="javascript:void(0);"/>
    <hyperlink ref="H894" r:id="rId1410" display="javascript:void(0);"/>
    <hyperlink ref="H895" r:id="rId1411" display="javascript:void(0);"/>
    <hyperlink ref="H896" r:id="rId1412" display="javascript:void(0);"/>
    <hyperlink ref="H897" r:id="rId1413" display="javascript:void(0);"/>
    <hyperlink ref="H898" r:id="rId1414" display="javascript:void(0);"/>
    <hyperlink ref="H899" r:id="rId1415" display="javascript:void(0);"/>
    <hyperlink ref="H900" r:id="rId1416" display="javascript:void(0);"/>
    <hyperlink ref="H901" r:id="rId1417" display="javascript:void(0);"/>
    <hyperlink ref="H902" r:id="rId1418" display="javascript:void(0);"/>
    <hyperlink ref="H903" r:id="rId1419" display="javascript:void(0);"/>
    <hyperlink ref="H904" r:id="rId1420" display="javascript:void(0);"/>
    <hyperlink ref="H905" r:id="rId1421" display="javascript:void(0);"/>
    <hyperlink ref="H906" r:id="rId1422" display="javascript:void(0);"/>
    <hyperlink ref="N906" r:id="rId1423" display="javascript:void(0);"/>
    <hyperlink ref="H907" r:id="rId1424" display="javascript:void(0);"/>
    <hyperlink ref="H908" r:id="rId1425" display="javascript:void(0);"/>
    <hyperlink ref="H909" r:id="rId1426" display="javascript:void(0);"/>
    <hyperlink ref="N909" r:id="rId1427" display="javascript:void(0);"/>
    <hyperlink ref="H910" r:id="rId1428" display="javascript:void(0);"/>
    <hyperlink ref="N910" r:id="rId1429" display="javascript:void(0);"/>
    <hyperlink ref="H911" r:id="rId1430" display="javascript:void(0);"/>
    <hyperlink ref="N911" r:id="rId1431" display="javascript:void(0);"/>
    <hyperlink ref="H912" r:id="rId1432" display="javascript:void(0);"/>
    <hyperlink ref="N912" r:id="rId1433" display="javascript:void(0);"/>
    <hyperlink ref="H915" r:id="rId1434" display="javascript:void(0);"/>
    <hyperlink ref="N915" r:id="rId1435" display="javascript:void(0);"/>
    <hyperlink ref="H916" r:id="rId1436" display="javascript:void(0);"/>
    <hyperlink ref="N916" r:id="rId1437" display="javascript:void(0);"/>
    <hyperlink ref="H917" r:id="rId1438" display="javascript:void(0);"/>
    <hyperlink ref="N917" r:id="rId1439" display="javascript:void(0);"/>
    <hyperlink ref="H918" r:id="rId1440" display="javascript:void(0);"/>
    <hyperlink ref="N918" r:id="rId1441" display="javascript:void(0);"/>
    <hyperlink ref="H919" r:id="rId1442" display="javascript:void(0);"/>
    <hyperlink ref="N919" r:id="rId1443" display="javascript:void(0);"/>
    <hyperlink ref="H920" r:id="rId1444" display="javascript:void(0);"/>
    <hyperlink ref="N920" r:id="rId1445" display="javascript:void(0);"/>
    <hyperlink ref="H921" r:id="rId1446" display="javascript:void(0);"/>
    <hyperlink ref="N921" r:id="rId1447" display="javascript:void(0);"/>
    <hyperlink ref="H922" r:id="rId1448" display="javascript:void(0);"/>
    <hyperlink ref="N922" r:id="rId1449" display="javascript:void(0);"/>
    <hyperlink ref="H923" r:id="rId1450" display="javascript:void(0);"/>
    <hyperlink ref="N923" r:id="rId1451" display="javascript:void(0);"/>
    <hyperlink ref="H924" r:id="rId1452" display="javascript:void(0);"/>
    <hyperlink ref="N924" r:id="rId1453" display="javascript:void(0);"/>
    <hyperlink ref="H925" r:id="rId1454" display="javascript:void(0);"/>
    <hyperlink ref="N925" r:id="rId1455" display="javascript:void(0);"/>
    <hyperlink ref="H926" r:id="rId1456" display="javascript:void(0);"/>
    <hyperlink ref="N926" r:id="rId1457" display="javascript:void(0);"/>
    <hyperlink ref="H927" r:id="rId1458" display="javascript:void(0);"/>
    <hyperlink ref="N927" r:id="rId1459" display="javascript:void(0);"/>
    <hyperlink ref="H928" r:id="rId1460" display="javascript:void(0);"/>
    <hyperlink ref="H929" r:id="rId1461" display="javascript:void(0);"/>
    <hyperlink ref="H930" r:id="rId1462" display="javascript:void(0);"/>
    <hyperlink ref="H931" r:id="rId1463" display="javascript:void(0);"/>
    <hyperlink ref="H932" r:id="rId1464" display="javascript:void(0);"/>
    <hyperlink ref="H933" r:id="rId1465" display="javascript:void(0);"/>
    <hyperlink ref="H936" r:id="rId1466" display="javascript:void(0);"/>
    <hyperlink ref="N936" r:id="rId1467" display="javascript:void(0);"/>
    <hyperlink ref="H937" r:id="rId1468" display="javascript:void(0);"/>
    <hyperlink ref="N937" r:id="rId1469" display="javascript:void(0);"/>
    <hyperlink ref="H938" r:id="rId1470" display="javascript:void(0);"/>
    <hyperlink ref="N938" r:id="rId1471" display="javascript:void(0);"/>
    <hyperlink ref="H939" r:id="rId1472" display="javascript:void(0);"/>
    <hyperlink ref="N939" r:id="rId1473" display="javascript:void(0);"/>
    <hyperlink ref="H940" r:id="rId1474" display="javascript:void(0);"/>
    <hyperlink ref="N940" r:id="rId1475" display="javascript:void(0);"/>
    <hyperlink ref="H941" r:id="rId1476" display="javascript:void(0);"/>
    <hyperlink ref="N941" r:id="rId1477" display="javascript:void(0);"/>
    <hyperlink ref="H942" r:id="rId1478" display="javascript:void(0);"/>
    <hyperlink ref="N942" r:id="rId1479" display="javascript:void(0);"/>
    <hyperlink ref="H943" r:id="rId1480" display="javascript:void(0);"/>
    <hyperlink ref="N943" r:id="rId1481" display="javascript:void(0);"/>
    <hyperlink ref="H944" r:id="rId1482" display="javascript:void(0);"/>
    <hyperlink ref="N944" r:id="rId1483" display="javascript:void(0);"/>
    <hyperlink ref="H945" r:id="rId1484" display="javascript:void(0);"/>
    <hyperlink ref="N945" r:id="rId1485" display="javascript:void(0);"/>
    <hyperlink ref="H946" r:id="rId1486" display="javascript:void(0);"/>
    <hyperlink ref="N946" r:id="rId1487" display="javascript:void(0);"/>
    <hyperlink ref="H947" r:id="rId1488" display="javascript:void(0);"/>
    <hyperlink ref="N947" r:id="rId1489" display="javascript:void(0);"/>
    <hyperlink ref="H948" r:id="rId1490" display="javascript:void(0);"/>
    <hyperlink ref="N948" r:id="rId1491" display="javascript:void(0);"/>
    <hyperlink ref="H949" r:id="rId1492" display="javascript:void(0);"/>
    <hyperlink ref="N949" r:id="rId1493" display="javascript:void(0);"/>
    <hyperlink ref="H950" r:id="rId1494" display="javascript:void(0);"/>
    <hyperlink ref="N950" r:id="rId1495" display="javascript:void(0);"/>
    <hyperlink ref="H951" r:id="rId1496" display="javascript:void(0);"/>
    <hyperlink ref="H952" r:id="rId1497" display="javascript:void(0);"/>
    <hyperlink ref="N952" r:id="rId1498" display="javascript:void(0);"/>
    <hyperlink ref="H953" r:id="rId1499" display="javascript:void(0);"/>
    <hyperlink ref="N953" r:id="rId1500" display="javascript:void(0);"/>
    <hyperlink ref="H954" r:id="rId1501" display="javascript:void(0);"/>
    <hyperlink ref="N954" r:id="rId1502" display="javascript:void(0);"/>
    <hyperlink ref="H955" r:id="rId1503" display="javascript:void(0);"/>
    <hyperlink ref="N955" r:id="rId1504" display="javascript:void(0);"/>
    <hyperlink ref="H958" r:id="rId1505" display="javascript:void(0);"/>
    <hyperlink ref="N958" r:id="rId1506" display="javascript:void(0);"/>
    <hyperlink ref="H959" r:id="rId1507" display="javascript:void(0);"/>
    <hyperlink ref="N959" r:id="rId1508" display="javascript:void(0);"/>
    <hyperlink ref="H960" r:id="rId1509" display="javascript:void(0);"/>
    <hyperlink ref="N960" r:id="rId1510" display="javascript:void(0);"/>
    <hyperlink ref="H961" r:id="rId1511" display="javascript:void(0);"/>
    <hyperlink ref="N961" r:id="rId1512" display="javascript:void(0);"/>
    <hyperlink ref="H962" r:id="rId1513" display="javascript:void(0);"/>
    <hyperlink ref="N962" r:id="rId1514" display="javascript:void(0);"/>
    <hyperlink ref="H963" r:id="rId1515" display="javascript:void(0);"/>
    <hyperlink ref="N963" r:id="rId1516" display="javascript:void(0);"/>
    <hyperlink ref="H964" r:id="rId1517" display="javascript:void(0);"/>
    <hyperlink ref="N964" r:id="rId1518" display="javascript:void(0);"/>
    <hyperlink ref="H965" r:id="rId1519" display="javascript:void(0);"/>
    <hyperlink ref="N965" r:id="rId1520" display="javascript:void(0);"/>
    <hyperlink ref="H966" r:id="rId1521" display="javascript:void(0);"/>
    <hyperlink ref="N966" r:id="rId1522" display="javascript:void(0);"/>
    <hyperlink ref="H967" r:id="rId1523" display="javascript:void(0);"/>
    <hyperlink ref="N967" r:id="rId1524" display="javascript:void(0);"/>
    <hyperlink ref="H968" r:id="rId1525" display="javascript:void(0);"/>
    <hyperlink ref="N968" r:id="rId1526" display="javascript:void(0);"/>
    <hyperlink ref="H969" r:id="rId1527" display="javascript:void(0);"/>
    <hyperlink ref="N969" r:id="rId1528" display="javascript:void(0);"/>
    <hyperlink ref="H970" r:id="rId1529" display="javascript:void(0);"/>
    <hyperlink ref="N970" r:id="rId1530" display="javascript:void(0);"/>
    <hyperlink ref="H971" r:id="rId1531" display="javascript:void(0);"/>
    <hyperlink ref="N971" r:id="rId1532" display="javascript:void(0);"/>
    <hyperlink ref="H972" r:id="rId1533" display="javascript:void(0);"/>
    <hyperlink ref="N972" r:id="rId1534" display="javascript:void(0);"/>
    <hyperlink ref="H973" r:id="rId1535" display="javascript:void(0);"/>
    <hyperlink ref="N973" r:id="rId1536" display="javascript:void(0);"/>
    <hyperlink ref="H974" r:id="rId1537" display="javascript:void(0);"/>
    <hyperlink ref="N974" r:id="rId1538" display="javascript:void(0);"/>
    <hyperlink ref="H975" r:id="rId1539" display="javascript:void(0);"/>
    <hyperlink ref="N975" r:id="rId1540" display="javascript:void(0);"/>
    <hyperlink ref="H976" r:id="rId1541" display="javascript:void(0);"/>
    <hyperlink ref="N976" r:id="rId1542" display="javascript:void(0);"/>
    <hyperlink ref="H977" r:id="rId1543" display="javascript:void(0);"/>
    <hyperlink ref="N977" r:id="rId1544" display="javascript:void(0);"/>
    <hyperlink ref="H980" r:id="rId1545" display="javascript:void(0);"/>
    <hyperlink ref="N980" r:id="rId1546" display="javascript:void(0);"/>
    <hyperlink ref="H981" r:id="rId1547" display="javascript:void(0);"/>
    <hyperlink ref="N981" r:id="rId1548" display="javascript:void(0);"/>
    <hyperlink ref="H982" r:id="rId1549" display="javascript:void(0);"/>
    <hyperlink ref="N982" r:id="rId1550" display="javascript:void(0);"/>
    <hyperlink ref="H983" r:id="rId1551" display="javascript:void(0);"/>
    <hyperlink ref="N983" r:id="rId1552" display="javascript:void(0);"/>
    <hyperlink ref="H984" r:id="rId1553" display="javascript:void(0);"/>
    <hyperlink ref="N984" r:id="rId1554" display="javascript:void(0);"/>
    <hyperlink ref="H985" r:id="rId1555" display="javascript:void(0);"/>
    <hyperlink ref="N985" r:id="rId1556" display="javascript:void(0);"/>
    <hyperlink ref="H986" r:id="rId1557" display="javascript:void(0);"/>
    <hyperlink ref="N986" r:id="rId1558" display="javascript:void(0);"/>
    <hyperlink ref="H987" r:id="rId1559" display="javascript:void(0);"/>
    <hyperlink ref="N987" r:id="rId1560" display="javascript:void(0);"/>
    <hyperlink ref="H988" r:id="rId1561" display="javascript:void(0);"/>
    <hyperlink ref="N988" r:id="rId1562" display="javascript:void(0);"/>
    <hyperlink ref="H989" r:id="rId1563" display="javascript:void(0);"/>
    <hyperlink ref="N989" r:id="rId1564" display="javascript:void(0);"/>
    <hyperlink ref="H990" r:id="rId1565" display="javascript:void(0);"/>
    <hyperlink ref="N990" r:id="rId1566" display="javascript:void(0);"/>
    <hyperlink ref="H991" r:id="rId1567" display="javascript:void(0);"/>
    <hyperlink ref="N991" r:id="rId1568" display="javascript:void(0);"/>
    <hyperlink ref="H992" r:id="rId1569" display="javascript:void(0);"/>
    <hyperlink ref="N992" r:id="rId1570" display="javascript:void(0);"/>
    <hyperlink ref="H993" r:id="rId1571" display="javascript:void(0);"/>
    <hyperlink ref="N993" r:id="rId1572" display="javascript:void(0);"/>
    <hyperlink ref="H994" r:id="rId1573" display="javascript:void(0);"/>
    <hyperlink ref="N994" r:id="rId1574" display="javascript:void(0);"/>
    <hyperlink ref="H995" r:id="rId1575" display="javascript:void(0);"/>
    <hyperlink ref="N995" r:id="rId1576" display="javascript:void(0);"/>
    <hyperlink ref="H996" r:id="rId1577" display="javascript:void(0);"/>
    <hyperlink ref="N996" r:id="rId1578" display="javascript:void(0);"/>
    <hyperlink ref="H997" r:id="rId1579" display="javascript:void(0);"/>
    <hyperlink ref="N997" r:id="rId1580" display="javascript:void(0);"/>
    <hyperlink ref="H998" r:id="rId1581" display="javascript:void(0);"/>
    <hyperlink ref="N998" r:id="rId1582" display="javascript:void(0);"/>
    <hyperlink ref="H999" r:id="rId1583" display="javascript:void(0);"/>
    <hyperlink ref="N999" r:id="rId1584" display="javascript:void(0);"/>
    <hyperlink ref="H1002" r:id="rId1585" display="javascript:void(0);"/>
    <hyperlink ref="N1002" r:id="rId1586" display="javascript:void(0);"/>
    <hyperlink ref="H1003" r:id="rId1587" display="javascript:void(0);"/>
    <hyperlink ref="N1003" r:id="rId1588" display="javascript:void(0);"/>
    <hyperlink ref="H1004" r:id="rId1589" display="javascript:void(0);"/>
    <hyperlink ref="N1004" r:id="rId1590" display="javascript:void(0);"/>
    <hyperlink ref="H1005" r:id="rId1591" display="javascript:void(0);"/>
    <hyperlink ref="N1005" r:id="rId1592" display="javascript:void(0);"/>
    <hyperlink ref="H1006" r:id="rId1593" display="javascript:void(0);"/>
    <hyperlink ref="N1006" r:id="rId1594" display="javascript:void(0);"/>
    <hyperlink ref="H1007" r:id="rId1595" display="javascript:void(0);"/>
    <hyperlink ref="N1007" r:id="rId1596" display="javascript:void(0);"/>
    <hyperlink ref="H1008" r:id="rId1597" display="javascript:void(0);"/>
    <hyperlink ref="N1008" r:id="rId1598" display="javascript:void(0);"/>
    <hyperlink ref="H1009" r:id="rId1599" display="javascript:void(0);"/>
    <hyperlink ref="N1009" r:id="rId1600" display="javascript:void(0);"/>
    <hyperlink ref="H1010" r:id="rId1601" display="javascript:void(0);"/>
    <hyperlink ref="H1011" r:id="rId1602" display="javascript:void(0);"/>
    <hyperlink ref="N1011" r:id="rId1603" display="javascript:void(0);"/>
    <hyperlink ref="H1012" r:id="rId1604" display="javascript:void(0);"/>
    <hyperlink ref="N1012" r:id="rId1605" display="javascript:void(0);"/>
    <hyperlink ref="H1013" r:id="rId1606" display="javascript:void(0);"/>
    <hyperlink ref="N1013" r:id="rId1607" display="javascript:void(0);"/>
    <hyperlink ref="H1014" r:id="rId1608" display="javascript:void(0);"/>
    <hyperlink ref="N1014" r:id="rId1609" display="javascript:void(0);"/>
    <hyperlink ref="H1015" r:id="rId1610" display="javascript:void(0);"/>
    <hyperlink ref="N1015" r:id="rId1611" display="javascript:void(0);"/>
    <hyperlink ref="H1016" r:id="rId1612" display="javascript:void(0);"/>
    <hyperlink ref="N1016" r:id="rId1613" display="javascript:void(0);"/>
    <hyperlink ref="H1017" r:id="rId1614" display="javascript:void(0);"/>
    <hyperlink ref="N1017" r:id="rId1615" display="javascript:void(0);"/>
    <hyperlink ref="H1018" r:id="rId1616" display="javascript:void(0);"/>
    <hyperlink ref="N1018" r:id="rId1617" display="javascript:void(0);"/>
    <hyperlink ref="H1021" r:id="rId1618" display="javascript:void(0);"/>
    <hyperlink ref="H1022" r:id="rId1619" display="javascript:void(0);"/>
    <hyperlink ref="N1022" r:id="rId1620" display="javascript:void(0);"/>
    <hyperlink ref="H1023" r:id="rId1621" display="javascript:void(0);"/>
    <hyperlink ref="N1023" r:id="rId1622" display="javascript:void(0);"/>
    <hyperlink ref="H1024" r:id="rId1623" display="javascript:void(0);"/>
    <hyperlink ref="N1024" r:id="rId1624" display="javascript:void(0);"/>
    <hyperlink ref="H1025" r:id="rId1625" display="javascript:void(0);"/>
    <hyperlink ref="N1025" r:id="rId1626" display="javascript:void(0);"/>
    <hyperlink ref="H1026" r:id="rId1627" display="javascript:void(0);"/>
    <hyperlink ref="N1026" r:id="rId1628" display="javascript:void(0);"/>
    <hyperlink ref="H1027" r:id="rId1629" display="javascript:void(0);"/>
    <hyperlink ref="N1027" r:id="rId1630" display="javascript:void(0);"/>
    <hyperlink ref="H1028" r:id="rId1631" display="javascript:void(0);"/>
    <hyperlink ref="N1028" r:id="rId1632" display="javascript:void(0);"/>
    <hyperlink ref="H1029" r:id="rId1633" display="javascript:void(0);"/>
    <hyperlink ref="N1029" r:id="rId1634" display="javascript:void(0);"/>
    <hyperlink ref="H1030" r:id="rId1635" display="javascript:void(0);"/>
    <hyperlink ref="N1030" r:id="rId1636" display="javascript:void(0);"/>
    <hyperlink ref="H1031" r:id="rId1637" display="javascript:void(0);"/>
    <hyperlink ref="N1031" r:id="rId1638" display="javascript:void(0);"/>
    <hyperlink ref="H1032" r:id="rId1639" display="javascript:void(0);"/>
    <hyperlink ref="N1032" r:id="rId1640" display="javascript:void(0);"/>
    <hyperlink ref="H1033" r:id="rId1641" display="javascript:void(0);"/>
    <hyperlink ref="H1034" r:id="rId1642" display="javascript:void(0);"/>
    <hyperlink ref="H1035" r:id="rId1643" display="javascript:void(0);"/>
    <hyperlink ref="N1035" r:id="rId1644" display="javascript:void(0);"/>
    <hyperlink ref="H1036" r:id="rId1645" display="javascript:void(0);"/>
    <hyperlink ref="N1036" r:id="rId1646" display="javascript:void(0);"/>
    <hyperlink ref="H1037" r:id="rId1647" display="javascript:void(0);"/>
    <hyperlink ref="N1037" r:id="rId1648" display="javascript:void(0);"/>
    <hyperlink ref="H1038" r:id="rId1649" display="javascript:void(0);"/>
    <hyperlink ref="N1038" r:id="rId1650" display="javascript:void(0);"/>
    <hyperlink ref="H1039" r:id="rId1651" display="javascript:void(0);"/>
    <hyperlink ref="N1039" r:id="rId1652" display="javascript:void(0);"/>
    <hyperlink ref="H1040" r:id="rId1653" display="javascript:void(0);"/>
    <hyperlink ref="N1040" r:id="rId1654" display="javascript:void(0);"/>
    <hyperlink ref="H1043" r:id="rId1655" display="javascript:void(0);"/>
    <hyperlink ref="N1043" r:id="rId1656" display="javascript:void(0);"/>
    <hyperlink ref="H1044" r:id="rId1657" display="javascript:void(0);"/>
    <hyperlink ref="N1044" r:id="rId1658" display="javascript:void(0);"/>
    <hyperlink ref="H1045" r:id="rId1659" display="javascript:void(0);"/>
    <hyperlink ref="N1045" r:id="rId1660" display="javascript:void(0);"/>
    <hyperlink ref="H1046" r:id="rId1661" display="javascript:void(0);"/>
    <hyperlink ref="N1046" r:id="rId1662" display="javascript:void(0);"/>
    <hyperlink ref="H1049" r:id="rId1663" display="javascript:void(0);"/>
    <hyperlink ref="N1049" r:id="rId1664" display="javascript:void(0);"/>
    <hyperlink ref="H1050" r:id="rId1665" display="javascript:void(0);"/>
    <hyperlink ref="N1050" r:id="rId1666" display="javascript:void(0);"/>
    <hyperlink ref="H1051" r:id="rId1667" display="javascript:void(0);"/>
    <hyperlink ref="N1051" r:id="rId1668" display="javascript:void(0);"/>
    <hyperlink ref="H1052" r:id="rId1669" display="javascript:void(0);"/>
    <hyperlink ref="N1052" r:id="rId1670" display="javascript:void(0);"/>
    <hyperlink ref="H1053" r:id="rId1671" display="javascript:void(0);"/>
    <hyperlink ref="N1053" r:id="rId1672" display="javascript:void(0);"/>
    <hyperlink ref="H1054" r:id="rId1673" display="javascript:void(0);"/>
    <hyperlink ref="N1054" r:id="rId1674" display="javascript:void(0);"/>
    <hyperlink ref="H1055" r:id="rId1675" display="javascript:void(0);"/>
    <hyperlink ref="N1055" r:id="rId1676" display="javascript:void(0);"/>
    <hyperlink ref="H1056" r:id="rId1677" display="javascript:void(0);"/>
    <hyperlink ref="N1056" r:id="rId1678" display="javascript:void(0);"/>
    <hyperlink ref="H1057" r:id="rId1679" display="javascript:void(0);"/>
    <hyperlink ref="N1057" r:id="rId1680" display="javascript:void(0);"/>
    <hyperlink ref="H1058" r:id="rId1681" display="javascript:void(0);"/>
    <hyperlink ref="N1058" r:id="rId1682" display="javascript:void(0);"/>
    <hyperlink ref="H1059" r:id="rId1683" display="javascript:void(0);"/>
    <hyperlink ref="N1059" r:id="rId1684" display="javascript:void(0);"/>
    <hyperlink ref="H1060" r:id="rId1685" display="javascript:void(0);"/>
    <hyperlink ref="N1060" r:id="rId1686" display="javascript:void(0);"/>
    <hyperlink ref="H1061" r:id="rId1687" display="javascript:void(0);"/>
    <hyperlink ref="N1061" r:id="rId1688" display="javascript:void(0);"/>
    <hyperlink ref="H1062" r:id="rId1689" display="javascript:void(0);"/>
    <hyperlink ref="N1062" r:id="rId1690" display="javascript:void(0);"/>
    <hyperlink ref="H1063" r:id="rId1691" display="javascript:void(0);"/>
    <hyperlink ref="N1063" r:id="rId1692" display="javascript:void(0);"/>
    <hyperlink ref="H1064" r:id="rId1693" display="javascript:void(0);"/>
    <hyperlink ref="N1064" r:id="rId1694" display="javascript:void(0);"/>
    <hyperlink ref="H1065" r:id="rId1695" display="javascript:void(0);"/>
    <hyperlink ref="N1065" r:id="rId1696" display="javascript:void(0);"/>
    <hyperlink ref="H1066" r:id="rId1697" display="javascript:void(0);"/>
    <hyperlink ref="N1066" r:id="rId1698" display="javascript:void(0);"/>
    <hyperlink ref="H1067" r:id="rId1699" display="javascript:void(0);"/>
    <hyperlink ref="N1067" r:id="rId1700" display="javascript:void(0);"/>
    <hyperlink ref="H1068" r:id="rId1701" display="javascript:void(0);"/>
    <hyperlink ref="N1068" r:id="rId1702" display="javascript:void(0);"/>
    <hyperlink ref="H1071" r:id="rId1703" display="javascript:void(0);"/>
    <hyperlink ref="N1071" r:id="rId1704" display="javascript:void(0);"/>
    <hyperlink ref="H1072" r:id="rId1705" display="javascript:void(0);"/>
    <hyperlink ref="N1072" r:id="rId1706" display="javascript:void(0);"/>
    <hyperlink ref="H1073" r:id="rId1707" display="javascript:void(0);"/>
    <hyperlink ref="N1073" r:id="rId1708" display="javascript:void(0);"/>
    <hyperlink ref="H1074" r:id="rId1709" display="javascript:void(0);"/>
    <hyperlink ref="N1074" r:id="rId1710" display="javascript:void(0);"/>
    <hyperlink ref="H1075" r:id="rId1711" display="javascript:void(0);"/>
    <hyperlink ref="N1075" r:id="rId1712" display="javascript:void(0);"/>
    <hyperlink ref="H1076" r:id="rId1713" display="javascript:void(0);"/>
    <hyperlink ref="N1076" r:id="rId1714" display="javascript:void(0);"/>
    <hyperlink ref="H1077" r:id="rId1715" display="javascript:void(0);"/>
    <hyperlink ref="N1077" r:id="rId1716" display="javascript:void(0);"/>
    <hyperlink ref="H1078" r:id="rId1717" display="javascript:void(0);"/>
    <hyperlink ref="N1078" r:id="rId1718" display="javascript:void(0);"/>
    <hyperlink ref="H1079" r:id="rId1719" display="javascript:void(0);"/>
    <hyperlink ref="N1079" r:id="rId1720" display="javascript:void(0);"/>
    <hyperlink ref="H1080" r:id="rId1721" display="javascript:void(0);"/>
    <hyperlink ref="N1080" r:id="rId1722" display="javascript:void(0);"/>
    <hyperlink ref="H1081" r:id="rId1723" display="javascript:void(0);"/>
    <hyperlink ref="N1081" r:id="rId1724" display="javascript:void(0);"/>
    <hyperlink ref="H1082" r:id="rId1725" display="javascript:void(0);"/>
    <hyperlink ref="N1082" r:id="rId1726" display="javascript:void(0);"/>
    <hyperlink ref="H1083" r:id="rId1727" display="javascript:void(0);"/>
    <hyperlink ref="N1083" r:id="rId1728" display="javascript:void(0);"/>
    <hyperlink ref="H1084" r:id="rId1729" display="javascript:void(0);"/>
    <hyperlink ref="N1084" r:id="rId1730" display="javascript:void(0);"/>
    <hyperlink ref="H1085" r:id="rId1731" display="javascript:void(0);"/>
    <hyperlink ref="N1085" r:id="rId1732" display="javascript:void(0);"/>
    <hyperlink ref="H1086" r:id="rId1733" display="javascript:void(0);"/>
    <hyperlink ref="N1086" r:id="rId1734" display="javascript:void(0);"/>
    <hyperlink ref="H1087" r:id="rId1735" display="javascript:void(0);"/>
    <hyperlink ref="N1087" r:id="rId1736" display="javascript:void(0);"/>
    <hyperlink ref="H1088" r:id="rId1737" display="javascript:void(0);"/>
    <hyperlink ref="N1088" r:id="rId1738" display="javascript:void(0);"/>
    <hyperlink ref="H1089" r:id="rId1739" display="javascript:void(0);"/>
    <hyperlink ref="N1089" r:id="rId1740" display="javascript:void(0);"/>
    <hyperlink ref="H1090" r:id="rId1741" display="javascript:void(0);"/>
    <hyperlink ref="N1090" r:id="rId1742" display="javascript:void(0);"/>
    <hyperlink ref="H1093" r:id="rId1743" display="javascript:void(0);"/>
    <hyperlink ref="N1093" r:id="rId1744" display="javascript:void(0);"/>
    <hyperlink ref="H1094" r:id="rId1745" display="javascript:void(0);"/>
    <hyperlink ref="N1094" r:id="rId1746" display="javascript:void(0);"/>
    <hyperlink ref="H1095" r:id="rId1747" display="javascript:void(0);"/>
    <hyperlink ref="N1095" r:id="rId1748" display="javascript:void(0);"/>
    <hyperlink ref="H1096" r:id="rId1749" display="javascript:void(0);"/>
    <hyperlink ref="N1096" r:id="rId1750" display="javascript:void(0);"/>
    <hyperlink ref="H1097" r:id="rId1751" display="javascript:void(0);"/>
    <hyperlink ref="N1097" r:id="rId1752" display="javascript:void(0);"/>
    <hyperlink ref="H1098" r:id="rId1753" display="javascript:void(0);"/>
    <hyperlink ref="N1098" r:id="rId1754" display="javascript:void(0);"/>
    <hyperlink ref="H1099" r:id="rId1755" display="javascript:void(0);"/>
    <hyperlink ref="N1099" r:id="rId1756" display="javascript:void(0);"/>
    <hyperlink ref="H1100" r:id="rId1757" display="javascript:void(0);"/>
    <hyperlink ref="N1100" r:id="rId1758" display="javascript:void(0);"/>
    <hyperlink ref="H1101" r:id="rId1759" display="javascript:void(0);"/>
    <hyperlink ref="N1101" r:id="rId1760" display="javascript:void(0);"/>
    <hyperlink ref="H1102" r:id="rId1761" display="javascript:void(0);"/>
    <hyperlink ref="N1102" r:id="rId1762" display="javascript:void(0);"/>
    <hyperlink ref="H1103" r:id="rId1763" display="javascript:void(0);"/>
    <hyperlink ref="N1103" r:id="rId1764" display="javascript:void(0);"/>
    <hyperlink ref="H1104" r:id="rId1765" display="javascript:void(0);"/>
    <hyperlink ref="H1105" r:id="rId1766" display="javascript:void(0);"/>
    <hyperlink ref="H1106" r:id="rId1767" display="javascript:void(0);"/>
    <hyperlink ref="H1107" r:id="rId1768" display="javascript:void(0);"/>
    <hyperlink ref="H1108" r:id="rId1769" display="javascript:void(0);"/>
    <hyperlink ref="H1109" r:id="rId1770" display="javascript:void(0);"/>
    <hyperlink ref="H1110" r:id="rId1771" display="javascript:void(0);"/>
    <hyperlink ref="H1111" r:id="rId1772" display="javascript:void(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rclaycom</dc:creator>
  <cp:lastModifiedBy>KarenDick</cp:lastModifiedBy>
  <dcterms:created xsi:type="dcterms:W3CDTF">2014-11-19T15:25:23Z</dcterms:created>
  <dcterms:modified xsi:type="dcterms:W3CDTF">2014-11-22T12:49:08Z</dcterms:modified>
</cp:coreProperties>
</file>