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66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C50" i="1"/>
  <c r="C48" i="1"/>
  <c r="C46" i="1"/>
  <c r="D16" i="1"/>
  <c r="D4" i="1"/>
  <c r="D5" i="1"/>
  <c r="D6" i="1"/>
  <c r="D7" i="1"/>
  <c r="D8" i="1"/>
  <c r="D9" i="1"/>
  <c r="D10" i="1"/>
  <c r="D11" i="1"/>
  <c r="D12" i="1"/>
  <c r="D13" i="1"/>
  <c r="D14" i="1"/>
  <c r="D15" i="1"/>
  <c r="D3" i="1"/>
</calcChain>
</file>

<file path=xl/sharedStrings.xml><?xml version="1.0" encoding="utf-8"?>
<sst xmlns="http://schemas.openxmlformats.org/spreadsheetml/2006/main" count="49" uniqueCount="45">
  <si>
    <t>10F</t>
  </si>
  <si>
    <t>12F</t>
  </si>
  <si>
    <t>16F</t>
  </si>
  <si>
    <t>20F</t>
  </si>
  <si>
    <t>21F</t>
  </si>
  <si>
    <t>2F</t>
  </si>
  <si>
    <t>3F</t>
  </si>
  <si>
    <t>4F</t>
  </si>
  <si>
    <t>6F</t>
  </si>
  <si>
    <t>7F</t>
  </si>
  <si>
    <t>8F</t>
  </si>
  <si>
    <t>9F</t>
  </si>
  <si>
    <t>F</t>
  </si>
  <si>
    <t>sum of labs and discussions that match with mwf class but are tallied below as a lab or dis section (at storrs)</t>
  </si>
  <si>
    <t>Statistics STORRS, CREDITS,  &gt;=3 , CLASS ENDS BY 6</t>
  </si>
  <si>
    <t>Days2</t>
  </si>
  <si>
    <t>N</t>
  </si>
  <si>
    <t>Valid</t>
  </si>
  <si>
    <t>Missing</t>
  </si>
  <si>
    <t xml:space="preserve"> </t>
  </si>
  <si>
    <t>Frequency</t>
  </si>
  <si>
    <t>Percent</t>
  </si>
  <si>
    <t>Valid Percent</t>
  </si>
  <si>
    <t>Cumulative Percent</t>
  </si>
  <si>
    <t>Arr</t>
  </si>
  <si>
    <t>M</t>
  </si>
  <si>
    <t>MF</t>
  </si>
  <si>
    <t>MTh</t>
  </si>
  <si>
    <t>MTu</t>
  </si>
  <si>
    <t>MTuWThF</t>
  </si>
  <si>
    <t>MW</t>
  </si>
  <si>
    <t>MWF</t>
  </si>
  <si>
    <t>Sa</t>
  </si>
  <si>
    <t>Th</t>
  </si>
  <si>
    <t>Tu</t>
  </si>
  <si>
    <t>TuTh</t>
  </si>
  <si>
    <t>W</t>
  </si>
  <si>
    <t>WF</t>
  </si>
  <si>
    <t>Total</t>
  </si>
  <si>
    <t>F's</t>
  </si>
  <si>
    <t>NF'S</t>
  </si>
  <si>
    <t>SUM</t>
  </si>
  <si>
    <t>PERCENT  F'S</t>
  </si>
  <si>
    <t>SPSS DATA FILE FROM which tallies below are obtained</t>
  </si>
  <si>
    <t>put in credits field from manual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</si>
</sst>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2" fillId="0" borderId="1" xfId="1" applyNumberFormat="1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  <xf numFmtId="0" fontId="1" fillId="0" borderId="0" xfId="1"/>
    <xf numFmtId="164" fontId="2" fillId="0" borderId="4" xfId="1" applyNumberFormat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right" vertical="top"/>
    </xf>
    <xf numFmtId="165" fontId="2" fillId="0" borderId="6" xfId="1" applyNumberFormat="1" applyFont="1" applyBorder="1" applyAlignment="1">
      <alignment horizontal="right" vertical="top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164" fontId="2" fillId="0" borderId="11" xfId="1" applyNumberFormat="1" applyFont="1" applyBorder="1" applyAlignment="1">
      <alignment horizontal="right" vertical="top"/>
    </xf>
    <xf numFmtId="0" fontId="2" fillId="0" borderId="13" xfId="1" applyFont="1" applyBorder="1" applyAlignment="1">
      <alignment horizontal="left" vertical="top" wrapText="1"/>
    </xf>
    <xf numFmtId="164" fontId="2" fillId="0" borderId="14" xfId="1" applyNumberFormat="1" applyFont="1" applyBorder="1" applyAlignment="1">
      <alignment horizontal="right" vertical="top"/>
    </xf>
    <xf numFmtId="0" fontId="2" fillId="0" borderId="17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164" fontId="2" fillId="0" borderId="21" xfId="1" applyNumberFormat="1" applyFont="1" applyBorder="1" applyAlignment="1">
      <alignment horizontal="right" vertical="top"/>
    </xf>
    <xf numFmtId="165" fontId="2" fillId="0" borderId="22" xfId="1" applyNumberFormat="1" applyFont="1" applyBorder="1" applyAlignment="1">
      <alignment horizontal="right" vertical="top"/>
    </xf>
    <xf numFmtId="0" fontId="1" fillId="0" borderId="23" xfId="1" applyBorder="1" applyAlignment="1">
      <alignment horizontal="center" vertical="center"/>
    </xf>
    <xf numFmtId="164" fontId="0" fillId="0" borderId="0" xfId="0" applyNumberFormat="1"/>
    <xf numFmtId="0" fontId="4" fillId="0" borderId="0" xfId="2"/>
    <xf numFmtId="0" fontId="2" fillId="0" borderId="10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3/uconn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7" workbookViewId="0">
      <selection activeCell="B1" sqref="B1"/>
    </sheetView>
  </sheetViews>
  <sheetFormatPr defaultRowHeight="15" x14ac:dyDescent="0.25"/>
  <sheetData>
    <row r="1" spans="1:5" x14ac:dyDescent="0.25">
      <c r="B1" s="20" t="s">
        <v>43</v>
      </c>
    </row>
    <row r="2" spans="1:5" ht="15.75" thickBot="1" x14ac:dyDescent="0.3">
      <c r="A2" t="s">
        <v>44</v>
      </c>
    </row>
    <row r="3" spans="1:5" x14ac:dyDescent="0.25">
      <c r="A3" s="8" t="s">
        <v>0</v>
      </c>
      <c r="B3" s="1">
        <v>2</v>
      </c>
      <c r="C3" s="4">
        <v>10</v>
      </c>
      <c r="D3">
        <f>B3*C3</f>
        <v>20</v>
      </c>
    </row>
    <row r="4" spans="1:5" x14ac:dyDescent="0.25">
      <c r="A4" s="9" t="s">
        <v>1</v>
      </c>
      <c r="B4" s="5">
        <v>1</v>
      </c>
      <c r="C4" s="4">
        <v>12</v>
      </c>
      <c r="D4">
        <f t="shared" ref="D4:D15" si="0">B4*C4</f>
        <v>12</v>
      </c>
    </row>
    <row r="5" spans="1:5" x14ac:dyDescent="0.25">
      <c r="A5" s="9" t="s">
        <v>2</v>
      </c>
      <c r="B5" s="5">
        <v>2</v>
      </c>
      <c r="C5" s="4">
        <v>16</v>
      </c>
      <c r="D5">
        <f t="shared" si="0"/>
        <v>32</v>
      </c>
    </row>
    <row r="6" spans="1:5" x14ac:dyDescent="0.25">
      <c r="A6" s="9" t="s">
        <v>3</v>
      </c>
      <c r="B6" s="5">
        <v>1</v>
      </c>
      <c r="C6" s="4">
        <v>20</v>
      </c>
      <c r="D6">
        <f t="shared" si="0"/>
        <v>20</v>
      </c>
    </row>
    <row r="7" spans="1:5" x14ac:dyDescent="0.25">
      <c r="A7" s="9" t="s">
        <v>4</v>
      </c>
      <c r="B7" s="5">
        <v>1</v>
      </c>
      <c r="C7" s="4">
        <v>21</v>
      </c>
      <c r="D7">
        <f t="shared" si="0"/>
        <v>21</v>
      </c>
    </row>
    <row r="8" spans="1:5" x14ac:dyDescent="0.25">
      <c r="A8" s="9" t="s">
        <v>5</v>
      </c>
      <c r="B8" s="5">
        <v>4</v>
      </c>
      <c r="C8" s="4">
        <v>2</v>
      </c>
      <c r="D8">
        <f t="shared" si="0"/>
        <v>8</v>
      </c>
    </row>
    <row r="9" spans="1:5" x14ac:dyDescent="0.25">
      <c r="A9" s="9" t="s">
        <v>6</v>
      </c>
      <c r="B9" s="5">
        <v>4</v>
      </c>
      <c r="C9" s="4">
        <v>3</v>
      </c>
      <c r="D9">
        <f t="shared" si="0"/>
        <v>12</v>
      </c>
    </row>
    <row r="10" spans="1:5" x14ac:dyDescent="0.25">
      <c r="A10" s="9" t="s">
        <v>7</v>
      </c>
      <c r="B10" s="5">
        <v>3</v>
      </c>
      <c r="C10" s="4">
        <v>4</v>
      </c>
      <c r="D10">
        <f t="shared" si="0"/>
        <v>12</v>
      </c>
    </row>
    <row r="11" spans="1:5" x14ac:dyDescent="0.25">
      <c r="A11" s="9" t="s">
        <v>8</v>
      </c>
      <c r="B11" s="5">
        <v>1</v>
      </c>
      <c r="C11" s="4">
        <v>6</v>
      </c>
      <c r="D11">
        <f t="shared" si="0"/>
        <v>6</v>
      </c>
    </row>
    <row r="12" spans="1:5" x14ac:dyDescent="0.25">
      <c r="A12" s="9" t="s">
        <v>9</v>
      </c>
      <c r="B12" s="5">
        <v>1</v>
      </c>
      <c r="C12" s="4">
        <v>7</v>
      </c>
      <c r="D12">
        <f t="shared" si="0"/>
        <v>7</v>
      </c>
    </row>
    <row r="13" spans="1:5" x14ac:dyDescent="0.25">
      <c r="A13" s="9" t="s">
        <v>10</v>
      </c>
      <c r="B13" s="5">
        <v>1</v>
      </c>
      <c r="C13" s="4">
        <v>8</v>
      </c>
      <c r="D13">
        <f t="shared" si="0"/>
        <v>8</v>
      </c>
    </row>
    <row r="14" spans="1:5" x14ac:dyDescent="0.25">
      <c r="A14" s="9" t="s">
        <v>11</v>
      </c>
      <c r="B14" s="5">
        <v>1</v>
      </c>
      <c r="C14" s="4">
        <v>9</v>
      </c>
      <c r="D14">
        <f t="shared" si="0"/>
        <v>9</v>
      </c>
    </row>
    <row r="15" spans="1:5" x14ac:dyDescent="0.25">
      <c r="A15" s="9" t="s">
        <v>12</v>
      </c>
      <c r="B15" s="5">
        <v>4</v>
      </c>
      <c r="C15" s="4">
        <v>1</v>
      </c>
      <c r="D15">
        <f t="shared" si="0"/>
        <v>4</v>
      </c>
    </row>
    <row r="16" spans="1:5" x14ac:dyDescent="0.25">
      <c r="D16">
        <f>SUM(D3:D15)</f>
        <v>171</v>
      </c>
      <c r="E16" t="s">
        <v>13</v>
      </c>
    </row>
    <row r="20" spans="1:7" ht="26.25" customHeight="1" x14ac:dyDescent="0.25">
      <c r="A20" s="24" t="s">
        <v>14</v>
      </c>
      <c r="B20" s="25"/>
      <c r="C20" s="25"/>
      <c r="D20" s="4"/>
      <c r="E20" s="4"/>
      <c r="F20" s="4"/>
      <c r="G20" s="4"/>
    </row>
    <row r="21" spans="1:7" ht="15.75" thickBot="1" x14ac:dyDescent="0.3">
      <c r="A21" s="26" t="s">
        <v>15</v>
      </c>
      <c r="B21" s="27"/>
      <c r="C21" s="27"/>
      <c r="D21" s="4"/>
      <c r="E21" s="4"/>
      <c r="F21" s="4"/>
      <c r="G21" s="4"/>
    </row>
    <row r="22" spans="1:7" ht="15.75" thickBot="1" x14ac:dyDescent="0.3">
      <c r="A22" s="21" t="s">
        <v>16</v>
      </c>
      <c r="B22" s="8" t="s">
        <v>17</v>
      </c>
      <c r="C22" s="10">
        <v>4400</v>
      </c>
      <c r="D22" s="4"/>
      <c r="E22" s="4"/>
      <c r="F22" s="4"/>
      <c r="G22" s="4"/>
    </row>
    <row r="23" spans="1:7" ht="15.75" thickBot="1" x14ac:dyDescent="0.3">
      <c r="A23" s="23"/>
      <c r="B23" s="11" t="s">
        <v>18</v>
      </c>
      <c r="C23" s="12">
        <v>0</v>
      </c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ht="15.75" thickBot="1" x14ac:dyDescent="0.3">
      <c r="A25" s="24" t="s">
        <v>15</v>
      </c>
      <c r="B25" s="25"/>
      <c r="C25" s="25"/>
      <c r="D25" s="25"/>
      <c r="E25" s="25"/>
      <c r="F25" s="25"/>
      <c r="G25" s="4"/>
    </row>
    <row r="26" spans="1:7" ht="25.5" thickBot="1" x14ac:dyDescent="0.3">
      <c r="A26" s="28" t="s">
        <v>19</v>
      </c>
      <c r="B26" s="29"/>
      <c r="C26" s="13" t="s">
        <v>20</v>
      </c>
      <c r="D26" s="14" t="s">
        <v>21</v>
      </c>
      <c r="E26" s="14" t="s">
        <v>22</v>
      </c>
      <c r="F26" s="15" t="s">
        <v>23</v>
      </c>
      <c r="G26" s="4"/>
    </row>
    <row r="27" spans="1:7" ht="15.75" thickBot="1" x14ac:dyDescent="0.3">
      <c r="A27" s="21" t="s">
        <v>17</v>
      </c>
      <c r="B27" s="8" t="s">
        <v>19</v>
      </c>
      <c r="C27" s="1">
        <v>137</v>
      </c>
      <c r="D27" s="2">
        <v>3.1136363636363638</v>
      </c>
      <c r="E27" s="2">
        <v>3.1136363636363638</v>
      </c>
      <c r="F27" s="3">
        <v>3.1136363636363638</v>
      </c>
      <c r="G27" s="4"/>
    </row>
    <row r="28" spans="1:7" x14ac:dyDescent="0.25">
      <c r="A28" s="22"/>
      <c r="B28" s="9" t="s">
        <v>24</v>
      </c>
      <c r="C28" s="5">
        <v>182</v>
      </c>
      <c r="D28" s="6">
        <v>4.1363636363636367</v>
      </c>
      <c r="E28" s="6">
        <v>4.1363636363636367</v>
      </c>
      <c r="F28" s="7">
        <v>7.2499999999999991</v>
      </c>
      <c r="G28" s="4"/>
    </row>
    <row r="29" spans="1:7" x14ac:dyDescent="0.25">
      <c r="A29" s="22"/>
      <c r="B29" s="9" t="s">
        <v>12</v>
      </c>
      <c r="C29" s="5">
        <v>713</v>
      </c>
      <c r="D29" s="6">
        <v>16.204545454545453</v>
      </c>
      <c r="E29" s="6">
        <v>16.204545454545453</v>
      </c>
      <c r="F29" s="7">
        <v>23.454545454545457</v>
      </c>
      <c r="G29" s="4"/>
    </row>
    <row r="30" spans="1:7" x14ac:dyDescent="0.25">
      <c r="A30" s="22"/>
      <c r="B30" s="9" t="s">
        <v>25</v>
      </c>
      <c r="C30" s="5">
        <v>347</v>
      </c>
      <c r="D30" s="6">
        <v>7.8863636363636358</v>
      </c>
      <c r="E30" s="6">
        <v>7.8863636363636358</v>
      </c>
      <c r="F30" s="7">
        <v>31.34090909090909</v>
      </c>
      <c r="G30" s="4"/>
    </row>
    <row r="31" spans="1:7" x14ac:dyDescent="0.25">
      <c r="A31" s="22"/>
      <c r="B31" s="9" t="s">
        <v>26</v>
      </c>
      <c r="C31" s="5">
        <v>15</v>
      </c>
      <c r="D31" s="6">
        <v>0.34090909090909088</v>
      </c>
      <c r="E31" s="6">
        <v>0.34090909090909088</v>
      </c>
      <c r="F31" s="7">
        <v>31.681818181818183</v>
      </c>
      <c r="G31" s="4"/>
    </row>
    <row r="32" spans="1:7" x14ac:dyDescent="0.25">
      <c r="A32" s="22"/>
      <c r="B32" s="9" t="s">
        <v>27</v>
      </c>
      <c r="C32" s="5">
        <v>2</v>
      </c>
      <c r="D32" s="6">
        <v>4.5454545454545456E-2</v>
      </c>
      <c r="E32" s="6">
        <v>4.5454545454545456E-2</v>
      </c>
      <c r="F32" s="7">
        <v>31.727272727272727</v>
      </c>
      <c r="G32" s="4"/>
    </row>
    <row r="33" spans="1:7" x14ac:dyDescent="0.25">
      <c r="A33" s="22"/>
      <c r="B33" s="9" t="s">
        <v>28</v>
      </c>
      <c r="C33" s="5">
        <v>1</v>
      </c>
      <c r="D33" s="6">
        <v>2.2727272727272728E-2</v>
      </c>
      <c r="E33" s="6">
        <v>2.2727272727272728E-2</v>
      </c>
      <c r="F33" s="7">
        <v>31.75</v>
      </c>
      <c r="G33" s="4"/>
    </row>
    <row r="34" spans="1:7" x14ac:dyDescent="0.25">
      <c r="A34" s="22"/>
      <c r="B34" s="9" t="s">
        <v>29</v>
      </c>
      <c r="C34" s="5">
        <v>3</v>
      </c>
      <c r="D34" s="6">
        <v>6.8181818181818191E-2</v>
      </c>
      <c r="E34" s="6">
        <v>6.8181818181818191E-2</v>
      </c>
      <c r="F34" s="7">
        <v>31.818181818181817</v>
      </c>
      <c r="G34" s="4"/>
    </row>
    <row r="35" spans="1:7" x14ac:dyDescent="0.25">
      <c r="A35" s="22"/>
      <c r="B35" s="9" t="s">
        <v>30</v>
      </c>
      <c r="C35" s="5">
        <v>351</v>
      </c>
      <c r="D35" s="6">
        <v>7.9772727272727275</v>
      </c>
      <c r="E35" s="6">
        <v>7.9772727272727275</v>
      </c>
      <c r="F35" s="7">
        <v>39.795454545454547</v>
      </c>
      <c r="G35" s="4"/>
    </row>
    <row r="36" spans="1:7" x14ac:dyDescent="0.25">
      <c r="A36" s="22"/>
      <c r="B36" s="9" t="s">
        <v>31</v>
      </c>
      <c r="C36" s="5">
        <v>449</v>
      </c>
      <c r="D36" s="6">
        <v>10.204545454545455</v>
      </c>
      <c r="E36" s="6">
        <v>10.204545454545455</v>
      </c>
      <c r="F36" s="7">
        <v>50</v>
      </c>
      <c r="G36" s="4"/>
    </row>
    <row r="37" spans="1:7" x14ac:dyDescent="0.25">
      <c r="A37" s="22"/>
      <c r="B37" s="9" t="s">
        <v>32</v>
      </c>
      <c r="C37" s="5">
        <v>1</v>
      </c>
      <c r="D37" s="6">
        <v>2.2727272727272728E-2</v>
      </c>
      <c r="E37" s="6">
        <v>2.2727272727272728E-2</v>
      </c>
      <c r="F37" s="7">
        <v>50.022727272727273</v>
      </c>
      <c r="G37" s="4"/>
    </row>
    <row r="38" spans="1:7" x14ac:dyDescent="0.25">
      <c r="A38" s="22"/>
      <c r="B38" s="9" t="s">
        <v>33</v>
      </c>
      <c r="C38" s="5">
        <v>394</v>
      </c>
      <c r="D38" s="6">
        <v>8.9545454545454533</v>
      </c>
      <c r="E38" s="6">
        <v>8.9545454545454533</v>
      </c>
      <c r="F38" s="7">
        <v>58.97727272727272</v>
      </c>
      <c r="G38" s="4"/>
    </row>
    <row r="39" spans="1:7" x14ac:dyDescent="0.25">
      <c r="A39" s="22"/>
      <c r="B39" s="9" t="s">
        <v>34</v>
      </c>
      <c r="C39" s="5">
        <v>309</v>
      </c>
      <c r="D39" s="6">
        <v>7.0227272727272725</v>
      </c>
      <c r="E39" s="6">
        <v>7.0227272727272725</v>
      </c>
      <c r="F39" s="7">
        <v>66</v>
      </c>
      <c r="G39" s="4"/>
    </row>
    <row r="40" spans="1:7" x14ac:dyDescent="0.25">
      <c r="A40" s="22"/>
      <c r="B40" s="9" t="s">
        <v>35</v>
      </c>
      <c r="C40" s="5">
        <v>1001</v>
      </c>
      <c r="D40" s="6">
        <v>22.75</v>
      </c>
      <c r="E40" s="6">
        <v>22.75</v>
      </c>
      <c r="F40" s="7">
        <v>88.75</v>
      </c>
      <c r="G40" s="4"/>
    </row>
    <row r="41" spans="1:7" x14ac:dyDescent="0.25">
      <c r="A41" s="22"/>
      <c r="B41" s="9" t="s">
        <v>36</v>
      </c>
      <c r="C41" s="5">
        <v>443</v>
      </c>
      <c r="D41" s="6">
        <v>10.068181818181818</v>
      </c>
      <c r="E41" s="6">
        <v>10.068181818181818</v>
      </c>
      <c r="F41" s="7">
        <v>98.818181818181813</v>
      </c>
      <c r="G41" s="4"/>
    </row>
    <row r="42" spans="1:7" x14ac:dyDescent="0.25">
      <c r="A42" s="22"/>
      <c r="B42" s="9" t="s">
        <v>37</v>
      </c>
      <c r="C42" s="5">
        <v>52</v>
      </c>
      <c r="D42" s="6">
        <v>1.1818181818181819</v>
      </c>
      <c r="E42" s="6">
        <v>1.1818181818181819</v>
      </c>
      <c r="F42" s="7">
        <v>100</v>
      </c>
      <c r="G42" s="4"/>
    </row>
    <row r="43" spans="1:7" ht="15.75" thickBot="1" x14ac:dyDescent="0.3">
      <c r="A43" s="23"/>
      <c r="B43" s="11" t="s">
        <v>38</v>
      </c>
      <c r="C43" s="16">
        <v>4400</v>
      </c>
      <c r="D43" s="17">
        <v>100</v>
      </c>
      <c r="E43" s="17">
        <v>100</v>
      </c>
      <c r="F43" s="18"/>
      <c r="G43" s="4"/>
    </row>
    <row r="45" spans="1:7" x14ac:dyDescent="0.25">
      <c r="C45" t="s">
        <v>39</v>
      </c>
    </row>
    <row r="46" spans="1:7" x14ac:dyDescent="0.25">
      <c r="C46" s="19">
        <f>C29+C31+C34+C36+C42+D16</f>
        <v>1403</v>
      </c>
    </row>
    <row r="47" spans="1:7" x14ac:dyDescent="0.25">
      <c r="C47" t="s">
        <v>40</v>
      </c>
    </row>
    <row r="48" spans="1:7" x14ac:dyDescent="0.25">
      <c r="C48" s="19">
        <f>C43-C27-C28-C37-C46</f>
        <v>2677</v>
      </c>
    </row>
    <row r="49" spans="3:6" x14ac:dyDescent="0.25">
      <c r="C49" t="s">
        <v>41</v>
      </c>
    </row>
    <row r="50" spans="3:6" x14ac:dyDescent="0.25">
      <c r="C50" s="19">
        <f>C46+C48</f>
        <v>4080</v>
      </c>
      <c r="E50">
        <f>C46/C50*100</f>
        <v>34.387254901960787</v>
      </c>
      <c r="F50" t="s">
        <v>42</v>
      </c>
    </row>
  </sheetData>
  <mergeCells count="6">
    <mergeCell ref="A27:A43"/>
    <mergeCell ref="A20:C20"/>
    <mergeCell ref="A21:C21"/>
    <mergeCell ref="A22:A23"/>
    <mergeCell ref="A25:F25"/>
    <mergeCell ref="A26:B26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rclaycom</cp:lastModifiedBy>
  <dcterms:created xsi:type="dcterms:W3CDTF">2013-02-12T14:22:14Z</dcterms:created>
  <dcterms:modified xsi:type="dcterms:W3CDTF">2015-01-28T17:24:04Z</dcterms:modified>
</cp:coreProperties>
</file>