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30" windowWidth="20730" windowHeight="112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L1328" i="1" l="1"/>
  <c r="L1326" i="1"/>
  <c r="L1323" i="1"/>
  <c r="M1323" i="1"/>
  <c r="N1323" i="1"/>
  <c r="K1323" i="1"/>
  <c r="G2" i="1"/>
  <c r="G6" i="1"/>
  <c r="G30" i="1"/>
  <c r="G34" i="1"/>
  <c r="G36" i="1"/>
  <c r="G44" i="1"/>
  <c r="G88" i="1"/>
  <c r="G270" i="1"/>
  <c r="G352" i="1"/>
  <c r="G356" i="1"/>
  <c r="G466" i="1"/>
  <c r="G476" i="1"/>
  <c r="G577" i="1"/>
  <c r="G581" i="1"/>
  <c r="G590" i="1"/>
  <c r="G604" i="1"/>
  <c r="G622" i="1"/>
  <c r="G659" i="1"/>
  <c r="G702" i="1"/>
  <c r="G740" i="1"/>
  <c r="G758" i="1"/>
  <c r="G764" i="1"/>
  <c r="G796" i="1"/>
  <c r="G825" i="1"/>
  <c r="G837" i="1"/>
  <c r="G844" i="1"/>
  <c r="G950" i="1"/>
  <c r="G954" i="1"/>
  <c r="G987" i="1"/>
  <c r="G1066" i="1"/>
  <c r="G1103" i="1"/>
  <c r="G1109" i="1"/>
  <c r="G1123" i="1"/>
  <c r="G1129" i="1"/>
  <c r="G1307" i="1"/>
</calcChain>
</file>

<file path=xl/sharedStrings.xml><?xml version="1.0" encoding="utf-8"?>
<sst xmlns="http://schemas.openxmlformats.org/spreadsheetml/2006/main" count="3788" uniqueCount="1298">
  <si>
    <t>COMMENTS: Recommended for Multicultural Living Learning Community.</t>
  </si>
  <si>
    <t>RTS-210-P1 Chr'nty Dialog-World Religions</t>
  </si>
  <si>
    <t>09/04/2014-12/04/2014 Lecture Tuesday, Thursday 12:30PM - 01:45PM, McAuley Hall, Room 105</t>
  </si>
  <si>
    <t>RTS-300-01 Religious Diversity of Newport</t>
  </si>
  <si>
    <t>09/04/2014-12/04/2014 Lecture Tuesday, Thursday 12:30PM - 01:45PM, Angelus, Room 106</t>
  </si>
  <si>
    <t>FEE: $65.00</t>
  </si>
  <si>
    <t>J. Rok</t>
  </si>
  <si>
    <t>RTS-332-01 Christian Ethics &amp; Environment</t>
  </si>
  <si>
    <t>09/04/2014-12/04/2014 Lecture Tuesday, Thursday 02:15PM - 03:30PM, O'Hare, Room 107</t>
  </si>
  <si>
    <t>COMMENTS: Previously known as RTS-360.</t>
  </si>
  <si>
    <t>RTS-337-01 Chr'n Ethics/Biomedical Issues</t>
  </si>
  <si>
    <t>09/03/2014-12/08/2014 Lecture Monday, Wednesday 01:00PM - 02:15PM, O'Hare, Room 106</t>
  </si>
  <si>
    <t>A. LoPresti</t>
  </si>
  <si>
    <t>RTS-338-01 Christ Ethcs &amp; Human Sexuality</t>
  </si>
  <si>
    <t>09/03/2014-12/08/2014 Lecture Monday, Wednesday, Friday 10:00AM - 10:50AM, O'Hare, Room 221</t>
  </si>
  <si>
    <t>14 / 30 / 0</t>
  </si>
  <si>
    <t>RTS-342-01 Jesus Christ Through History</t>
  </si>
  <si>
    <t>09/05/2014-12/08/2014 Lecture Monday, Friday 01:00PM - 02:15PM, Wakehurst, Room 206</t>
  </si>
  <si>
    <t>COMMENTS: Previously known as RTS440</t>
  </si>
  <si>
    <t>J. Schmidt</t>
  </si>
  <si>
    <t>22 / 30 / 0</t>
  </si>
  <si>
    <t>RTS-351-01 Emerging Theologies</t>
  </si>
  <si>
    <t>09/04/2014-12/04/2014 Lecture Tuesday, Thursday 09:30AM - 10:45AM, O'Hare, Room 113</t>
  </si>
  <si>
    <t>COMMENTS: Previously known as RTS430</t>
  </si>
  <si>
    <t>D. Cowdin</t>
  </si>
  <si>
    <t>RTS-375-01 Women of the Bible</t>
  </si>
  <si>
    <t>09/04/2014-12/04/2014 Lecture Tuesday, Thursday 11:00AM - 12:15PM, McAuley Hall, Room 105</t>
  </si>
  <si>
    <t>RTS-383-01 Engaging the Hindu Exp.</t>
  </si>
  <si>
    <t>09/03/2014-12/05/2014 Lecture Wednesday, Friday 11:00AM - 12:15PM, McAuley Hall, Room 104</t>
  </si>
  <si>
    <t>COMMENTS: Previously known as RTS493</t>
  </si>
  <si>
    <t>SCD-220-01 Adolesc Devmnt &amp; Theories Lrng</t>
  </si>
  <si>
    <t>09/03/2014-12/05/2014 Lecture Wednesday, Friday 11:00AM - 12:50PM, McAuley Hall, Room 209</t>
  </si>
  <si>
    <t>K. Vespia</t>
  </si>
  <si>
    <t>SCD-312-01 Teaching Reading in Content</t>
  </si>
  <si>
    <t>09/03/2014-12/08/2014 Lecture Monday, Wednesday 08:00AM - 09:15AM, Miley, Room 012</t>
  </si>
  <si>
    <t>M. Rose</t>
  </si>
  <si>
    <t>SCD-320-01 Curr, Mthds, &amp; Assess/Scd Edc</t>
  </si>
  <si>
    <t>09/04/2014-12/04/2014 Lecture Tuesday, Thursday 09:30AM - 10:45AM, McAuley Hall, Room 209</t>
  </si>
  <si>
    <t>C. Martin</t>
  </si>
  <si>
    <t>13 / 20 / 0</t>
  </si>
  <si>
    <t>SCD-320-02 Curr, Mthds, &amp; Assess/Scd Edc</t>
  </si>
  <si>
    <t>K. Hebert</t>
  </si>
  <si>
    <t>SCD-321-01 Practicum I for Methods</t>
  </si>
  <si>
    <t>09/09/2014-12/02/2014 Lecture Tuesday 11:00AM - 11:50AM, McAuley Hall, Room 209</t>
  </si>
  <si>
    <t>SCD-321-02 Practicum I for Methods</t>
  </si>
  <si>
    <t>SCD-410-01 Classroom Management</t>
  </si>
  <si>
    <t>09/04/2014-12/04/2014 Lecture Tuesday, Thursday 12:30PM - 01:45PM, McAuley Hall, Room 209</t>
  </si>
  <si>
    <t>SCD-440-BIO01 Practicum in Secondary Ed</t>
  </si>
  <si>
    <t>09/04/2014-12/04/2014 Lecture Thursday 08:00AM - 09:15AM, McAuley Hall, Room 209</t>
  </si>
  <si>
    <t>L. Andolfo</t>
  </si>
  <si>
    <t>SCD-440-ENG01 Practicum in Secondary Ed</t>
  </si>
  <si>
    <t>SCD-440-HIS01 Practicum in Secondary Ed</t>
  </si>
  <si>
    <t>J. Buxton, M. Gardiner</t>
  </si>
  <si>
    <t>SCD-440-MSC01 Practicum in Secondary Ed</t>
  </si>
  <si>
    <t>09/04/2014-12/04/2014 Lecture Thursday 08:00AM - 09:15AM, Room to be Announced</t>
  </si>
  <si>
    <t>SCD-440-MTH01 Practicum in Secondary Ed</t>
  </si>
  <si>
    <t>SCI-103-01 Physical Science</t>
  </si>
  <si>
    <t>09/03/2014-12/08/2014 Lecture Monday, Wednesday 02:30PM - 03:45PM, O'Hare, Room 228</t>
  </si>
  <si>
    <t>M. Atkins</t>
  </si>
  <si>
    <t>SCI-103-02 Physical Science</t>
  </si>
  <si>
    <t>09/03/2014-12/08/2014 Lecture Monday, Wednesday 04:00PM - 05:15PM, O'Hare, Room 228</t>
  </si>
  <si>
    <t>SCI-104-01 Earth Science</t>
  </si>
  <si>
    <t>09/03/2014-12/08/2014 Lecture Monday, Wednesday, Friday 01:00PM - 01:50PM, O'Hare, Room 260</t>
  </si>
  <si>
    <t>J. Stachelhaus</t>
  </si>
  <si>
    <t>SCI-104-02 Earth Science</t>
  </si>
  <si>
    <t>09/03/2014-12/08/2014 Lecture Monday, Wednesday, Friday 02:00PM - 02:50PM, O'Hare, Room 260</t>
  </si>
  <si>
    <t>SCI-105-01 Integrated Science W/ Computrs</t>
  </si>
  <si>
    <t>09/03/2014-12/08/2014 Lecture Monday, Wednesday 02:30PM - 03:45PM, O'Hare, Room 231</t>
  </si>
  <si>
    <t>SED-096-01 Wksp: Autism-Chrctscs&amp;Ovrview</t>
  </si>
  <si>
    <t>COMMENTS: Meeting Dates: 11/15 &amp; 11/22 Sat: 9am-5pm</t>
  </si>
  <si>
    <t>SED-211-01 Intro Char Studnts Exceptional</t>
  </si>
  <si>
    <t>09/04/2014-12/04/2014 Lecture Tuesday, Thursday 12:30PM - 01:45PM, McAuley Hall, Room 205</t>
  </si>
  <si>
    <t>A. Graham</t>
  </si>
  <si>
    <t>SED-211-02 Intro Char Studnts Exceptional</t>
  </si>
  <si>
    <t>09/04/2014-12/04/2014 Lecture Tuesday, Thursday 02:15PM - 03:30PM, McAuley Hall, Room 205</t>
  </si>
  <si>
    <t>SED-225-01 Lang Dev &amp; Comm Prblms Childrn</t>
  </si>
  <si>
    <t>09/03/2014-12/08/2014 Lecture Monday, Wednesday 11:00AM - 12:15PM, Miley, Room 012</t>
  </si>
  <si>
    <t>SED-305-01 Curr/Meth/Assmnt for Stdnts I</t>
  </si>
  <si>
    <t>09/04/2014-12/04/2014 Lecture Tuesday, Thursday 08:00AM - 12:15PM, McAuley Hall, Room 205</t>
  </si>
  <si>
    <t>K. Rok</t>
  </si>
  <si>
    <t>SED-310-01 Curr/Meth/Assmnt Mild/Mod II</t>
  </si>
  <si>
    <t>09/04/2014-12/04/2014 Lecture Tuesday, Thursday 08:00AM - 12:15PM, McAuley Hall, Room 104</t>
  </si>
  <si>
    <t>G. Renaud</t>
  </si>
  <si>
    <t>SED-331-01 Assmnt Prcdrs Children Disabil</t>
  </si>
  <si>
    <t>09/03/2014-12/03/2014 Lecture Wednesday 02:30PM - 05:00PM, McAuley Hall, Room 205</t>
  </si>
  <si>
    <t>E. Vendituoli</t>
  </si>
  <si>
    <t>SED-332-01 Princ/Procedures-Classroom Mgt</t>
  </si>
  <si>
    <t>09/04/2014-12/04/2014 Lecture Tuesday, Thursday 12:30PM - 01:45PM, McAuley Hall, Room 206</t>
  </si>
  <si>
    <t>SED-350-01 Collaboration/Home Schl &amp; Comm</t>
  </si>
  <si>
    <t>09/04/2014-12/04/2014 Lecture Tuesday, Thursday 03:45PM - 05:00PM, McAuley Hall, Room 205</t>
  </si>
  <si>
    <t>SOA-110-01 The Sociological Imagination</t>
  </si>
  <si>
    <t>09/03/2014-12/08/2014 Lecture Monday, Wednesday 02:30PM - 03:45PM, O'Hare, Room 206</t>
  </si>
  <si>
    <t>J. Clements</t>
  </si>
  <si>
    <t>SOA-110-02 The Sociological Imagination</t>
  </si>
  <si>
    <t>09/04/2014-12/04/2014 Lecture Tuesday, Thursday 11:00AM - 12:15PM, O'Hare, Room 214</t>
  </si>
  <si>
    <t>T. Mele</t>
  </si>
  <si>
    <t>SOA-110-03 The Sociological Imagination</t>
  </si>
  <si>
    <t>09/04/2014-12/04/2014 Lecture Tuesday, Thursday 02:15PM - 03:30PM, O'Hare, Room 215</t>
  </si>
  <si>
    <t>G. Willis</t>
  </si>
  <si>
    <t>SOA-110-04 The Sociological Imagination</t>
  </si>
  <si>
    <t>09/04/2014-12/04/2014 Lecture Tuesday, Thursday 08:00AM - 09:15AM, O'Hare, Room 107</t>
  </si>
  <si>
    <t>J. Verinis</t>
  </si>
  <si>
    <t>SOA-110-P1 The Sociological Imagination</t>
  </si>
  <si>
    <t>09/04/2014-12/04/2014 Lecture Tuesday, Thursday 08:00AM - 09:15AM, McAuley Hall, Room 105</t>
  </si>
  <si>
    <t>L. O'Toole</t>
  </si>
  <si>
    <t>SOA-120-01 Social Prob: Race/Class/Gender</t>
  </si>
  <si>
    <t>09/03/2014-12/08/2014 Lecture Monday, Wednesday, Friday 11:00AM - 11:50AM, O'Hare, Room 121</t>
  </si>
  <si>
    <t>B. Sylvia</t>
  </si>
  <si>
    <t>SOA-120-02 Social Prob: Race/Class/Gender</t>
  </si>
  <si>
    <t>09/03/2014-12/08/2014 Lecture Monday, Wednesday, Friday 12:00PM - 12:50PM, O'Hare, Room 121</t>
  </si>
  <si>
    <t>SOA-120-03 Social Prob: Race/Class/Gender</t>
  </si>
  <si>
    <t>09/03/2014-12/08/2014 Lecture Monday, Wednesday, Friday 09:00AM - 09:50AM, O'Hare, Room 114</t>
  </si>
  <si>
    <t>M. Montminy-Danna</t>
  </si>
  <si>
    <t>SOA-130-01 Anthrplgy: Culturl Differences</t>
  </si>
  <si>
    <t>09/03/2014-12/08/2014 Lecture Monday, Wednesday, Friday 10:00AM - 10:50AM, O'Hare, Room 214</t>
  </si>
  <si>
    <t>D. Curtis</t>
  </si>
  <si>
    <t>SOA-130-02 Anthrplgy: Culturl Differences</t>
  </si>
  <si>
    <t>09/03/2014-12/08/2014 Lecture Monday, Wednesday, Friday 09:00AM - 09:50AM, Antone Center, Room 107</t>
  </si>
  <si>
    <t>SOA-335-01 Global Capital</t>
  </si>
  <si>
    <t>09/04/2014-12/04/2014 Lecture Tuesday, Thursday 09:30AM - 10:45AM, O'Hare, Room 223</t>
  </si>
  <si>
    <t>SPA-111-01 Elementary Spanish I</t>
  </si>
  <si>
    <t>09/03/2014-12/08/2014 Lecture Monday, Wednesday, Friday 11:00AM - 11:50AM, Angelus, Room 106</t>
  </si>
  <si>
    <t>COMMENTS: Permission of Instructor Required</t>
  </si>
  <si>
    <t>J. Bethune</t>
  </si>
  <si>
    <t>SPA-111-02 Elementary Spanish I</t>
  </si>
  <si>
    <t>09/03/2014-12/08/2014 Lecture Monday, Wednesday, Friday 02:00PM - 02:50PM, Angelus, Room 106</t>
  </si>
  <si>
    <t>R. Fetta</t>
  </si>
  <si>
    <t>SPA-111-03 Elementary Spanish I</t>
  </si>
  <si>
    <t>09/03/2014-12/08/2014 Lecture Monday, Wednesday 04:00PM - 05:15PM, McAuley Hall, Room 103</t>
  </si>
  <si>
    <t>M. Ashby</t>
  </si>
  <si>
    <t>SPA-203-01 Intermediate Spanish I</t>
  </si>
  <si>
    <t>09/03/2014-12/08/2014 Lecture Monday, Wednesday, Friday 08:00AM - 08:50AM, Angelus, Room 106</t>
  </si>
  <si>
    <t>E. Colbert Cairns</t>
  </si>
  <si>
    <t>SPA-203-02 Intermediate Spanish I</t>
  </si>
  <si>
    <t>09/03/2014-12/08/2014 Lecture Monday, Wednesday, Friday 09:00AM - 09:50AM, Angelus, Room 106</t>
  </si>
  <si>
    <t>M. Wilber</t>
  </si>
  <si>
    <t>SPA-203-03 Intermediate Spanish I</t>
  </si>
  <si>
    <t>09/03/2014-12/08/2014 Lecture Monday, Wednesday, Friday 10:00AM - 10:50AM, Angelus, Room 106</t>
  </si>
  <si>
    <t>SPA-203-04 Intermediate Spanish I</t>
  </si>
  <si>
    <t>09/03/2014-12/08/2014 Lecture Monday, Wednesday, Friday 12:00PM - 12:50PM, Angelus, Room 106</t>
  </si>
  <si>
    <t>SPA-203-05 Intermediate Spanish I</t>
  </si>
  <si>
    <t>09/04/2014-12/04/2014 Lecture Tuesday, Thursday 03:45PM - 05:00PM, O'Hare, Room 210</t>
  </si>
  <si>
    <t>S. Ripa</t>
  </si>
  <si>
    <t>SPA-241-01 Conversatn,Compstn&amp; Readng I</t>
  </si>
  <si>
    <t>09/04/2014-12/04/2014 Lecture Tuesday, Thursday 12:30PM - 01:45PM, Wakehurst, Room 206</t>
  </si>
  <si>
    <t>L. Crawford</t>
  </si>
  <si>
    <t>SPA-241-02 Conversatn,compstn &amp; Readng I</t>
  </si>
  <si>
    <t>09/04/2014-12/04/2014 Lecture Tuesday, Thursday 02:15PM - 03:30PM, Wakehurst, Room 206</t>
  </si>
  <si>
    <t>SPA-321-01 Spanish Culture &amp; Civilization</t>
  </si>
  <si>
    <t>09/03/2014-12/08/2014 Lecture Monday, Wednesday, Friday 01:00PM - 01:50PM, Angelus, Room 106</t>
  </si>
  <si>
    <t>STA-201-01 Statistical Methods</t>
  </si>
  <si>
    <t>09/03/2014-12/08/2014 Lecture Monday, Wednesday, Friday 08:00AM - 08:50AM, O'Hare, Room 206</t>
  </si>
  <si>
    <t>STA-201-02 Statistical Methods</t>
  </si>
  <si>
    <t>09/03/2014-12/08/2014 Lecture Monday, Wednesday, Friday 11:00AM - 11:50AM, O'Hare, Room 210</t>
  </si>
  <si>
    <t>STA-201-03 Statistical Methods</t>
  </si>
  <si>
    <t>09/04/2014-12/04/2014 Lecture Tuesday, Thursday 08:00AM - 09:15AM, O'Hare, Room 214</t>
  </si>
  <si>
    <t>14 / 28 / 0</t>
  </si>
  <si>
    <t>STA-201-04 Statistical Methods</t>
  </si>
  <si>
    <t>09/04/2014-12/04/2014 Lecture Tuesday, Thursday 09:30AM - 10:45AM, O'Hare, Room 214</t>
  </si>
  <si>
    <t>SWK-120-01 Social Prob: Race/Class/Gender</t>
  </si>
  <si>
    <t>23 / 30 / 0</t>
  </si>
  <si>
    <t>SWK-120-02 Social Prob: Race/Class/Gender</t>
  </si>
  <si>
    <t>25 / 30 / 0</t>
  </si>
  <si>
    <t>SWK-120-03 Social Prob: Race/Class/Gender</t>
  </si>
  <si>
    <t>SWK-215-01 Human Behavior &amp; Diversity I</t>
  </si>
  <si>
    <t>09/03/2014-12/08/2014 Lecture Monday, Wednesday 01:00PM - 02:15PM, O'Hare, Room 121</t>
  </si>
  <si>
    <t>SWK-320-01 Methods of Practice I</t>
  </si>
  <si>
    <t>09/03/2014-12/08/2014 Lecture Monday, Wednesday, Friday 08:00AM - 08:50AM, O'Hare, Room 114</t>
  </si>
  <si>
    <t>COMMENTS: Class limited to Junior SWK majors only.</t>
  </si>
  <si>
    <t>SWK-360-01 Generalist Practice &amp; Semnr I</t>
  </si>
  <si>
    <t>09/03/2014-12/08/2014 Lecture Monday, Wednesday 11:00AM - 12:15PM, O'Hare, Room 123</t>
  </si>
  <si>
    <t>J. Luciani</t>
  </si>
  <si>
    <t>SWK-403-01 Research Methods I</t>
  </si>
  <si>
    <t>09/03/2014-12/08/2014 Lecture Monday, Wednesday, Friday 10:00AM - 10:50AM, O'Hare, Room 121</t>
  </si>
  <si>
    <t>COMMENTS: Class limited to Senior SWK majors only.</t>
  </si>
  <si>
    <t>SWK-410-01 International Social Work</t>
  </si>
  <si>
    <t>09/03/2014-12/08/2014 Lecture Monday, Wednesday 01:00PM - 02:15PM, O'Hare, Room 123</t>
  </si>
  <si>
    <t>COMMENTS: Class limited to Seniors. Open to non-majors.</t>
  </si>
  <si>
    <t>SWK-421-01 Senior Field Seminar I</t>
  </si>
  <si>
    <t>09/03/2014-12/08/2014 Lecture Monday, Wednesday 11:00AM - 12:15PM, O'Hare, Room 120</t>
  </si>
  <si>
    <t>THE-101-01 Introduction to Theatre</t>
  </si>
  <si>
    <t>09/03/2014-12/08/2014 Lecture Monday, Wednesday, Friday 11:00AM - 11:50AM, Antone Center, Room 128</t>
  </si>
  <si>
    <t>T. Gleadow</t>
  </si>
  <si>
    <t>THE-101-02 Introduction to Theatre</t>
  </si>
  <si>
    <t>09/03/2014-12/08/2014 Lecture Monday, Wednesday, Friday 10:00AM - 10:50AM, Antone Center, Room 128</t>
  </si>
  <si>
    <t>B. McGowan</t>
  </si>
  <si>
    <t>THE-102-01 Introduction to Acting</t>
  </si>
  <si>
    <t>09/05/2014-12/08/2014 Lecture Monday, Friday 11:00AM - 12:15PM, Antone Center, Room 127</t>
  </si>
  <si>
    <t>R. Phoenix</t>
  </si>
  <si>
    <t>THE-135-01 Stagecraft</t>
  </si>
  <si>
    <t>09/03/2014-12/08/2014 Studio Monday, Wednesday, Friday 01:00PM - 01:50PM, Casino Theatre, Room 116</t>
  </si>
  <si>
    <t>16 / 20 / 0</t>
  </si>
  <si>
    <t>THE-211-01 Theatre History I</t>
  </si>
  <si>
    <t>09/03/2014-12/08/2014 Lecture Monday, Wednesday 01:00PM - 02:15PM, Antone Center, Room 106</t>
  </si>
  <si>
    <t>M. Riley</t>
  </si>
  <si>
    <t>UNV-101-01 UnvS:Adv for Women &amp; Children</t>
  </si>
  <si>
    <t>09/03/2014-12/08/2014 Lecture Monday, Wednesday 01:00PM - 02:15PM, O'Hare, Room 107</t>
  </si>
  <si>
    <t>COMMENTS: Forty-two million women live at or below the poverty line and thirty-five percent of households headed by single women are food insecure. Critically examine these and other consequences of federal and state policies on the overall well-being of women and children living in the United States.</t>
  </si>
  <si>
    <t>0 / 22 / 0</t>
  </si>
  <si>
    <t>UNV-101-02 Unvs: Diving Into Newport</t>
  </si>
  <si>
    <t>09/04/2014-12/04/2014 Lecture Tuesday, Thursday 02:15PM - 03:30PM, Angelus, Room 106</t>
  </si>
  <si>
    <t>COMMENTS: Explore the community that will be your "home away from home." Discover what a city celebrating its 375th Anniversary has to offer. We combine classroom sessions with field trips designed to introduce you to Newport's historical and cultural legacy. Requirements: passion for learning, sense of adventure, and comfortable walking shoes -- maps provided.</t>
  </si>
  <si>
    <t>UNV-101-03 Unvs: Fighting Hitler</t>
  </si>
  <si>
    <t>09/04/2014-12/04/2014 Lecture Tuesday, Thursday 12:30PM - 01:45PM, O'Hare, Room 228</t>
  </si>
  <si>
    <t>COMMENTS: While much has been written about the Final Solution, not nearly as much attention has been paid to the numerous individual efforts made to oppose Nazism. Drawing on narratives written by survivors and rescuers, we will focus on the many courageous Jews and "Righteous Gentiles" who chose to resist Hitler.</t>
  </si>
  <si>
    <t>UNV-101-04 UnvS: Bodies and Cities</t>
  </si>
  <si>
    <t>09/05/2014-12/08/2014 Lecture Monday, Friday 02:30PM - 03:45PM, McAuley Hall, Room 107</t>
  </si>
  <si>
    <t>COMMENTS: Explore the city as body, machine, and spectacle, and concepts of bodily difference (gender, race, class) embedded in urban contexts. Examine how cities work beginning with iconic Athens and Rome, to the competing "capitals of the world" New York and Paris, and modern-day London and Chicago, Berlin and Brasilia.</t>
  </si>
  <si>
    <t>UNV-101-05 Unvs: the Wisdom of Plato</t>
  </si>
  <si>
    <t>09/03/2014-12/08/2014 Lecture Monday, Wednesday, Friday 08:00AM - 08:50AM, Antone Center, Room 220</t>
  </si>
  <si>
    <t>COMMENTS: Does life have meaning? How can I tell right from wrong? Is democracy good for us? These are among the most important questions we can ask; even today we need to think about ideas such as citizenship, good and evil, justice, even life itself. Join with Plato in his great search.</t>
  </si>
  <si>
    <t>UNV-101-06 Unvs:exploring the Roaring 20S</t>
  </si>
  <si>
    <t>09/03/2014-12/08/2014 Lecture Monday, Wednesday, Friday 10:00AM - 10:50AM, Wakehurst, Room 206</t>
  </si>
  <si>
    <t>COMMENTS: Discover why F. Scott Fitzgerald defined "the roaring 1920s" and decades to follow as the Jazz Age, why the uniquely American, democratic and improvisational nature of jazz influenced a nation and later the world at large. Explore this fascinating Age in prose, poetry, drama, music, documentaries and films.</t>
  </si>
  <si>
    <t>UNV-101-07 UnvS:Jazz Dance&amp;Amer Pop Cul</t>
  </si>
  <si>
    <t>09/04/2014-12/04/2014 Lecture Tuesday, Thursday 12:30PM - 01:45PM, Antone Center, Room 128</t>
  </si>
  <si>
    <t xml:space="preserve">COMMENTS: From Singin' in the Rain to Thriller, and from American Bandstand to So You Think You Can Dance, jazz dance is and has been a part of our American landscape. Through movement, videos, and literature, you will explore moments from Hollywood, MTV, and television that forever changed dance history. </t>
  </si>
  <si>
    <t>UNV-101-08 Unvs: Literature After 9/11</t>
  </si>
  <si>
    <t>09/03/2014-12/08/2014 Lecture Monday, Wednesday 11:00AM - 12:15PM, Antone Center, Room 221</t>
  </si>
  <si>
    <t>COMMENTS: In the years since 2001, the United States has fought two of the longest wars in its history. Meanwhile, terror and torture have become household words and government surveillance as certain as death and taxes. Learn how artists have responded to the post-9/11 world in prose, poetry, and film.</t>
  </si>
  <si>
    <t>UNV-101-09 Unvs: Religious Freedom</t>
  </si>
  <si>
    <t>09/04/2014-12/04/2014 Lecture Tuesday, Thursday 12:30PM - 01:45PM, O'Hare, Room 113</t>
  </si>
  <si>
    <t xml:space="preserve">COMMENTS: We take religious liberty for granted as foundational for U.S. society, yet we also argue about its meaning, limits, and scope. How do we respect religious differences while protecting against harmful religious behavior? You will explore religious liberty's historical and contemporary controversies, as well as its global relevance. </t>
  </si>
  <si>
    <t>UNV-101-10 UnvS: Roots of the Blues</t>
  </si>
  <si>
    <t>09/04/2014-12/04/2014 Lecture Tuesday, Thursday 02:15PM - 03:30PM, O'Hare, Room 267</t>
  </si>
  <si>
    <t xml:space="preserve">COMMENTS: From Rock to Rap to Gospel, the Blues is a musical genre that has shaped the sound of today's music scene. Explore the Blues through the people, places, and events that have contributed to making this music an integral part of the American experience. </t>
  </si>
  <si>
    <t>UNV-101-11 UnvS: All is not Lust</t>
  </si>
  <si>
    <t>09/04/2014-12/04/2014 Lecture Tuesday, Thursday 02:15PM - 03:30PM, Antone Center, Room 221</t>
  </si>
  <si>
    <t>COMMENTS: Love is in the air, yet there is no one definition of love. This suggests that love can be used to, among other things, challenge power, define justice, and create a coherent sense of self. Explore the multiple uses of the love story in classical and world literatures.</t>
  </si>
  <si>
    <t>UNV-101-12 UnvS:Disaster! Survival</t>
  </si>
  <si>
    <t>09/03/2014-12/08/2014 Lecture Monday, Wednesday, Friday 08:00AM - 08:50AM, O'Hare, Room 223</t>
  </si>
  <si>
    <t>COMMENTS: In a disaster, who lives, who dies, and why? Examine the life and death decision-making of individuals who have survived hurricanes, earthquakes, civil war, and genocide. With story-boarding and free software, learn how to design a digital interactive disaster story that evolves according to the reader's decisions.</t>
  </si>
  <si>
    <t>UNV-101-13 UnvS:Educ, Harmony &amp; Conflict</t>
  </si>
  <si>
    <t>09/05/2014-12/08/2014 Lecture Monday, Friday 02:30PM - 03:45PM, McAuley Hall, Room 209</t>
  </si>
  <si>
    <t xml:space="preserve">COMMENTS: Engage in critical analysis of cross-cultural educational systems and their impact on identity, harmony and conflict. In this interdisciplinary team-taught seminar, you will analyze educational practices, attitudes and beliefs in secular, religious, multicultural, multi-ethnic, developed, and developing states in South America, Europe, the Middle East, Asia, and Africa. </t>
  </si>
  <si>
    <t>L. Harper, S. Giannakos</t>
  </si>
  <si>
    <t>UNV-101-14 Unvs: America's First Civ</t>
  </si>
  <si>
    <t>09/03/2014-12/08/2014 Lecture Monday, Wednesday, Friday 02:00PM - 02:50PM, Antone Center, Room 107</t>
  </si>
  <si>
    <t>COMMENTS: Explore the vibrant histories of Native North and South American civilizations such as the Aztec, Maya, and Inca. Chart the rise and fall of some of the world's most fascinating and least understood societies through the archeological lens.</t>
  </si>
  <si>
    <t>UNV-101-15 UnvS:Humn Rghts&amp;Strgls for Ju</t>
  </si>
  <si>
    <t>09/03/2014-12/08/2014 Lecture Monday, Wednesday 08:00AM - 09:15AM, O'Hare, Room 123</t>
  </si>
  <si>
    <t xml:space="preserve">COMMENTS: Be a voice for human rights! Through readings and multimedia, learn about the real life experiences of individuals in their struggles for justice in the U.S. and select countries. Discuss violations of human rights from human trafficking to bullying. Explore your role in advancing human rights in a global society. </t>
  </si>
  <si>
    <t>UNV-101-16 UnvS: Moving Meditation</t>
  </si>
  <si>
    <t>09/03/2014-12/08/2014 Lecture Monday, Wednesday, Friday 02:00PM - 02:50PM, O'Hare, Room 267</t>
  </si>
  <si>
    <t xml:space="preserve">COMMENTS: You will be introduced to the physical, historical, and philosophical aspects of Shotokan karate-do. You will learn Shotokan karate and use it as a way to explore Asian history and philosophy as well as the biological principals underlying how your body moves. </t>
  </si>
  <si>
    <t>UNV-101-17 UnvS:Robotics: Global Busines</t>
  </si>
  <si>
    <t>09/03/2014-12/08/2014 Lecture Monday, Wednesday, Friday 08:00AM - 08:50AM, O'Hare, Room 107</t>
  </si>
  <si>
    <t xml:space="preserve">COMMENTS: How do people living in different geographical regions hold different cultural views about the use and implementation of robotics from the workplace to military drones? You will examine the impact of robotics on human dignity, personal integrity, global awareness, and quality of life. </t>
  </si>
  <si>
    <t>UNV-101-18 UnvS: Welcome to the Matrix</t>
  </si>
  <si>
    <t>09/04/2014-12/04/2014 Lecture Tuesday, Thursday 09:30AM - 10:45AM, McAuley Hall, Room 107</t>
  </si>
  <si>
    <t>COMMENTS: Explore human beings' relationship with the virtual world and examine emerging technologies such as cybernetics, robotics, virtual reality, Artificial Intelligence, biotechnology, cybersecurity and cyberwarfare, and the issues, ethical questions and endless possibilities opened up by our exposure to a very new kind of world where anything can happen!</t>
  </si>
  <si>
    <t>UNV-101-19 UnvS: Codebreakers</t>
  </si>
  <si>
    <t>09/03/2014-12/08/2014 Lecture Monday, Wednesday, Friday 09:00AM - 09:50AM, O'Hare, Room 206</t>
  </si>
  <si>
    <t>COMMENTS: Explore various codes that have been used throughout history for the sending of secret information. Content will include an exploration of different ciphers, historical context around creation of these ciphers and discussion of controversies surrounding the use of coded messages.</t>
  </si>
  <si>
    <t>UNV-101-20 UnvS: Peril and Beauty</t>
  </si>
  <si>
    <t>09/04/2014-12/04/2014 Lecture Tuesday, Thursday 02:15PM - 03:30PM, O'Hare, Room 106</t>
  </si>
  <si>
    <t>COMMENTS: Throughout time, the sea has sparked the imaginations of writers and spawned stories of high adventure, courage, and romance, which collectively reveal elements of the human condition. Authors like Jane Austen and Ernest Hemingway, films, guest speakers, and visits to maritime places all chart the sea's peril and beauty. Lab fee</t>
  </si>
  <si>
    <t>UNV-101-21 UnvS: Understndng Extinction</t>
  </si>
  <si>
    <t>09/04/2014-12/04/2014 Lecture Tuesday, Thursday 11:00AM - 12:15PM, O'Hare, Room 231</t>
  </si>
  <si>
    <t>COMMENTS: Ever wonder how populations as widespread and abundant as the Passenger Pigeon have gone extinct? Or how populations, such as the American Bison, once decimated by overhunting, have returned to many areas of their former range? In this course you will explore the mathematics of population growth and decay, extinction and recovery.</t>
  </si>
  <si>
    <t>J. Chace, W. Stout</t>
  </si>
  <si>
    <t>UNV-101-22 UnvS: War of the Worlds</t>
  </si>
  <si>
    <t>09/04/2014-12/04/2014 Lecture Tuesday, Thursday 02:15PM - 03:30PM, McAuley Hall, Room 107</t>
  </si>
  <si>
    <t>COMMENTS: Explore the encounter between religious/ethical/aesthetic value and scientific understanding, we will examine the following questions: Are spiritual values and science inherently in conflict? Do the latest scientific discoveries and theories have a bearing on faith? Can spirituality contribute to scientific inquiry and discourse?</t>
  </si>
  <si>
    <t>UNV-101-24 Unvs:exploring the Roaring 20S</t>
  </si>
  <si>
    <t>09/03/2014-12/08/2014 Lecture Monday, Wednesday, Friday 12:00PM - 12:50PM, Wakehurst, Room 206</t>
  </si>
  <si>
    <t>UNV-101-25 UnvS: Peril and Beauty</t>
  </si>
  <si>
    <t>09/04/2014-12/04/2014 Lecture Tuesday, Thursday 03:45PM - 05:00PM, O'Hare, Room 106</t>
  </si>
  <si>
    <t>UNV-101-P1 UnvS:Fifth Century B.C.Athens</t>
  </si>
  <si>
    <t>09/03/2014-12/08/2014 Lecture Monday, Wednesday 09:00AM - 10:15AM, Wakehurst, Room 204</t>
  </si>
  <si>
    <t>COMMENTS: The literature of Classical Athens constitutes one of the main sources of Western Civilization. After reading background materials from Homer, Hesiod, Sappho and Herodotus, explore Thucydides Peloponnesian War; the tragedies of Aeschylus, Sophocles, and Euripides; the comedies of Aristophanes; as well as the works of Greek contemporaries such as Pindar.</t>
  </si>
  <si>
    <t>UNV-101-P2 UnvS: The Quest for Justice</t>
  </si>
  <si>
    <t>09/04/2014-12/04/2014 Lecture Tuesday, Thursday 11:00AM - 12:15PM, Miley, Room 012</t>
  </si>
  <si>
    <t xml:space="preserve">COMMENTS: The aim of this seminar is to transcend our narrow biases about what makes for great political rule by exploring classic epics and treatises spanning several intellectual traditions. Readings include: Gilgamesh, the Chinese philosophers Sun-Zi and Han Fei-Tsu, the Islamic philosophers Avicenna and Ibn Khaldun, Machiavelli, and others. </t>
  </si>
  <si>
    <t>UNV-101-P3 UnvS:Politicl&amp;Relgious Ideals</t>
  </si>
  <si>
    <t>09/04/2014-12/04/2014 Lecture Tuesday, Thursday 03:45PM - 05:00PM, O'Hare, Room 123</t>
  </si>
  <si>
    <t>COMMENTS: Idealism expresses our highest yearning for individual and social excellence. Explore political and religious idealism by means of serious, important, and captivating works of literature and film. You will learn about different types of idealism, its noble possibilities, and its dark corners.</t>
  </si>
  <si>
    <t>UNV-101-P4 UnvS: Neuroculture</t>
  </si>
  <si>
    <t>09/04/2014-12/04/2014 Lecture Tuesday, Thursday 02:15PM - 03:30PM, O'Hare, Room 271</t>
  </si>
  <si>
    <t xml:space="preserve">COMMENTS: Neuroscience research has captured national attention by suggesting new interventions and applications in various social domains and challenged us to redefine our understandings of responsibility, choice, and the human condition. Explore how the brain is organized and how areas of brain research shape societal attitudes. </t>
  </si>
  <si>
    <t>UNV-101-P5 UnvS:Fifth Century B.C.Athens</t>
  </si>
  <si>
    <t>09/04/2014-12/04/2014 Lecture Tuesday, Thursday 02:15PM - 03:30PM, Wakehurst, Room 204</t>
  </si>
  <si>
    <t>UNV-101-P6 Unvs: Religious Freedom</t>
  </si>
  <si>
    <t>09/04/2014-12/04/2014 Lecture Tuesday, Thursday 03:45PM - 05:00PM, O'Hare, Room 113</t>
  </si>
  <si>
    <t>VIA-255-V1 Psychology of Prejudice</t>
  </si>
  <si>
    <t>COMMENTS: Open to Junior VIA students</t>
  </si>
  <si>
    <t>26 / 30 / 0</t>
  </si>
  <si>
    <t>ends by 6, undergrad, &gt;= 3 cr, main campus</t>
  </si>
  <si>
    <t>S. O'Callaghan</t>
  </si>
  <si>
    <t>W. Leeman</t>
  </si>
  <si>
    <t>L. Guarino</t>
  </si>
  <si>
    <t>GST-150-01 Portal - Seeking Wisdom</t>
  </si>
  <si>
    <t>09/03/2014-12/08/2014 Lecture Monday, Wednesday, Friday 10:00AM - 10:50AM, O'Hare, Room 120</t>
  </si>
  <si>
    <t>T. Day</t>
  </si>
  <si>
    <t>GST-450-01 The Capstone Experience</t>
  </si>
  <si>
    <t>09/03/2014-12/08/2014 Lecture Monday, Wednesday 11:00AM - 12:15PM, O'Hare, Room 222</t>
  </si>
  <si>
    <t>COMMENTS: Students explore the history of ideas, modern urbanization, and colonialism, and the histories of climate disaster and climate change science. Using tools and insights from students' majors and liberal arts studies global ethical dilemmas are examined including democracy building and sharing resources in the face of today's ecological challenges.</t>
  </si>
  <si>
    <t>M. Budd</t>
  </si>
  <si>
    <t>GST-450-02 The Capstone Experience</t>
  </si>
  <si>
    <t>09/03/2014-12/08/2014 Lecture Monday, Wednesday 04:00PM - 05:15PM, O'Hare, Room 107</t>
  </si>
  <si>
    <t>COMMENTS: What exactly is the common and who or what participates in it? Likewise, what is meant by the good and how is it known and/or articulated? In a seminar format, students explore questions of the human self, modern society and culture, ethical relations, and technology using a wide array of interdisciplinary sources.</t>
  </si>
  <si>
    <t>F. Abong</t>
  </si>
  <si>
    <t>GST-450-03 The Capstone Experience</t>
  </si>
  <si>
    <t>09/03/2014-12/05/2014 Lecture Wednesday, Friday 11:00AM - 12:15PM, McAuley Hall, Room 206</t>
  </si>
  <si>
    <t>COMMENTS: This section revolves around four themes: Dynamism of Spirit, Human Need and Human Development, Achieving Community, and finally, Technology and Environmental Wisdom. Particular emphasis is on class participation and writing skills. Students are encouraged to incorporate experiences from their majors and four years of a Salve education. The class culminates in student presentations that illustrate their worldview and how they will integrate this worldview in their future.</t>
  </si>
  <si>
    <t>M. McDonnell</t>
  </si>
  <si>
    <t>GST-450-04 The Capstone Experience</t>
  </si>
  <si>
    <t>09/03/2014-12/05/2014 Lecture Wednesday, Friday 01:00PM - 02:15PM, McAuley Hall, Room 104</t>
  </si>
  <si>
    <t>GST-450-07 The Capstone Experience</t>
  </si>
  <si>
    <t>09/04/2014-12/04/2014 Lecture Tuesday, Thursday 08:00AM - 09:15AM, O'Hare, Room 123</t>
  </si>
  <si>
    <t>COMMENTS: How is our current culture influenced and shaped by technology? How do technological advancements both depend upon culture and contribute to cultural change? This section will focus on the development and application of technological advancements as they relate to our personal lives as global citizens in the 21st century. This course encourages us to be active agents - living wisdom outside of the classroom and in the global community.</t>
  </si>
  <si>
    <t>R. Marnane</t>
  </si>
  <si>
    <t>GST-450-08 The Capstone Experience</t>
  </si>
  <si>
    <t>09/04/2014-12/04/2014 Lecture Tuesday, Thursday 12:30PM - 01:45PM, Antone Center, Room 220</t>
  </si>
  <si>
    <t>COMMENTS: This Capstone section will explore the slippery nature of truth and its ideological implications through readings and discussions. Students will explore existentialism and the personal search for authenticity, and finally explore suffering and redemption as they are incorporated into our lives.</t>
  </si>
  <si>
    <t>GST-450-09 The Capstone Experience</t>
  </si>
  <si>
    <t>09/04/2014-12/04/2014 Lecture Tuesday, Thursday 02:15PM - 03:30PM, McAuley Hall, Room 209</t>
  </si>
  <si>
    <t>GST-450-11 The Capstone Experience</t>
  </si>
  <si>
    <t>09/04/2014-12/04/2014 Lecture Tuesday, Thursday 09:30AM - 10:45AM, O'Hare, Room 123</t>
  </si>
  <si>
    <t xml:space="preserve">COMMENTS: Living Wisdom integrates your core education, major, career/calling for living a meaningful and purposeful life for the common good. Themes include spiritual and personal development; building and achieving community in a diverse world; universal human needs and reaching out to our global neighbors to establish a more just and merciful world and how we must live as wise and responsible stewards to save this world. </t>
  </si>
  <si>
    <t>P. Martasian</t>
  </si>
  <si>
    <t>GST-450-P1 The Capstone Experience</t>
  </si>
  <si>
    <t>09/04/2014-12/04/2014 Lecture Tuesday, Thursday 11:00AM - 12:15PM, O'Hare, Room 120</t>
  </si>
  <si>
    <t>COMMENTS: In this section we will engage in a study of the common good by means of a rigorous examination of serious and profound philosophical and literary works. We will begin with modern philosophical approaches to understanding the fundamental alternatives for the good life presented to students. We will then proceed to a careful reading of great and compelling works of literature in order to discern important lessons about good and bad human conduct. We will close by considering advocates and opponents of religiously-inspired moral norms. Our aim will be to attain a deep and reflective understanding of the intention of each author we study.</t>
  </si>
  <si>
    <t>HCA-310-01 Qual Assrnce &amp; Risk Mgt in HC</t>
  </si>
  <si>
    <t>09/09/2014-12/02/2014 Lecture Tuesday 02:15PM - 04:45PM, O'Hare, Room 223</t>
  </si>
  <si>
    <t>M. Edelstein</t>
  </si>
  <si>
    <t>HIS-103-01 Western Civilization I</t>
  </si>
  <si>
    <t>09/03/2014-12/08/2014 Lecture Monday, Wednesday, Friday 11:00AM - 11:50AM, O'Hare, Room 106</t>
  </si>
  <si>
    <t>J. Hunt</t>
  </si>
  <si>
    <t>0 / 35 / 0</t>
  </si>
  <si>
    <t>HIS-103-02 Western Civilization I</t>
  </si>
  <si>
    <t>09/03/2014-12/08/2014 Lecture Monday, Wednesday, Friday 12:00PM - 12:50PM, O'Hare, Room 106</t>
  </si>
  <si>
    <t>HIS-113-01 US History to 1877</t>
  </si>
  <si>
    <t>09/04/2014-12/04/2014 Lecture Tuesday, Thursday 09:30AM - 10:45AM, McAuley Hall, Room 105</t>
  </si>
  <si>
    <t>HIS-113-02 US History to 1877</t>
  </si>
  <si>
    <t>09/03/2014-12/08/2014 Lecture Monday, Wednesday, Friday 11:00AM - 11:50AM, McAuley Hall, Room 103</t>
  </si>
  <si>
    <t>M. Murphy</t>
  </si>
  <si>
    <t>HIS-113-03 US History to 1877</t>
  </si>
  <si>
    <t>09/04/2014-12/04/2014 Lecture Tuesday, Thursday 11:00AM - 12:15PM, Antone Center, Room 128</t>
  </si>
  <si>
    <t>M. Desrosiers</t>
  </si>
  <si>
    <t>5 / 35 / 0</t>
  </si>
  <si>
    <t>HIS-113-04 US History to 1877</t>
  </si>
  <si>
    <t>09/03/2014-12/08/2014 Lecture Monday, Wednesday, Friday 09:00AM - 09:50AM, McAuley Hall, Room 103</t>
  </si>
  <si>
    <t>HIS-113-05 US History to 1877</t>
  </si>
  <si>
    <t>09/04/2014-12/04/2014 Lecture Tuesday, Thursday 02:15PM - 03:30PM, Antone Center, Room 128</t>
  </si>
  <si>
    <t>J. Buckley</t>
  </si>
  <si>
    <t>HIS-113-P1 US History to 1877</t>
  </si>
  <si>
    <t>09/03/2014-12/05/2014 Lecture Wednesday, Friday 11:00AM - 12:15PM, Antone Center, Room 220</t>
  </si>
  <si>
    <t>HIS-251-01 Sport in America</t>
  </si>
  <si>
    <t>16 / 35 / 0</t>
  </si>
  <si>
    <t>HIS-265-01 Modern Global History</t>
  </si>
  <si>
    <t>09/03/2014-12/08/2014 Lecture Monday, Wednesday 04:00PM - 05:15PM, Young, Room BOARDRM</t>
  </si>
  <si>
    <t>J. Ludes</t>
  </si>
  <si>
    <t>HIS-270-01 The Historian's Craft</t>
  </si>
  <si>
    <t>09/04/2014-12/04/2014 Lecture Tuesday, Thursday 02:15PM - 03:30PM, O'Hare, Room 120</t>
  </si>
  <si>
    <t>J. Quinn</t>
  </si>
  <si>
    <t>HIS-311-N1 Modern Ireland</t>
  </si>
  <si>
    <t>09/04/2014-12/04/2014 Independent &amp; Directed Study Tuesday, Thursday 03:45PM - 05:00PM, O'Hare, Room 120</t>
  </si>
  <si>
    <t>HIS-313-01 American Immigrant Experience</t>
  </si>
  <si>
    <t>HIS-320-01 The American Revolution</t>
  </si>
  <si>
    <t>09/04/2014-12/04/2014 Lecture Tuesday, Thursday 12:30PM - 01:45PM, O'Hare, Room 106</t>
  </si>
  <si>
    <t>HIS-333-01 Contemporary Africa</t>
  </si>
  <si>
    <t>09/03/2014-12/08/2014 Lecture Monday, Wednesday 04:00PM - 05:15PM, Antone Center, Room 221</t>
  </si>
  <si>
    <t>R. Norton</t>
  </si>
  <si>
    <t>HIS-422-01 American Presidency</t>
  </si>
  <si>
    <t>09/04/2014-12/04/2014 Lecture Tuesday, Thursday 02:15PM - 03:30PM, O'Hare, Room 123</t>
  </si>
  <si>
    <t>34 / 35 / 0</t>
  </si>
  <si>
    <t>HIS-490-01 Senior Seminar</t>
  </si>
  <si>
    <t>09/03/2014-12/05/2014 Lecture Wednesday, Friday 11:00AM - 12:15PM, O'Hare, Room 221</t>
  </si>
  <si>
    <t>ITL-111-01 Elementary Italian I</t>
  </si>
  <si>
    <t>09/03/2014-12/08/2014 Lecture Monday, Wednesday, Friday 10:00AM - 10:50AM, McAuley Hall, Room 103</t>
  </si>
  <si>
    <t>N. Urban</t>
  </si>
  <si>
    <t>ITL-111-02 Elementary Italian I</t>
  </si>
  <si>
    <t>09/03/2014-12/08/2014 Lecture Monday, Wednesday, Friday 12:00PM - 12:50PM, McAuley Hall, Room 103</t>
  </si>
  <si>
    <t>ITL-111-03 Elementary Italian I</t>
  </si>
  <si>
    <t>09/03/2014-12/08/2014 Lecture Monday, Wednesday, Friday 02:00PM - 02:50PM, O'Hare, Room 113</t>
  </si>
  <si>
    <t>P. Dewey</t>
  </si>
  <si>
    <t>ITL-111-04 Elementary Italian I</t>
  </si>
  <si>
    <t>09/03/2014-12/08/2014 Lecture Monday, Wednesday, Friday 12:00PM - 12:50PM, McAuley Hall, Room 107</t>
  </si>
  <si>
    <t>D. Waters</t>
  </si>
  <si>
    <t>ITL-111-05 Elementary Italian I</t>
  </si>
  <si>
    <t>09/03/2014-12/08/2014 Lecture Monday, Wednesday, Friday 02:00PM - 02:50PM, McAuley Hall, Room 103</t>
  </si>
  <si>
    <t>ITL-203-01 Intermediate Italian I</t>
  </si>
  <si>
    <t>09/03/2014-12/08/2014 Lecture Monday, Wednesday, Friday 03:00PM - 03:50PM, O'Hare, Room 113</t>
  </si>
  <si>
    <t>Waitlist Full</t>
  </si>
  <si>
    <t>LAT-101-01 Elementary Latin I</t>
  </si>
  <si>
    <t>09/04/2014-12/04/2014 Lecture Tuesday, Thursday 09:30AM - 10:45AM, O'Hare, Room 114</t>
  </si>
  <si>
    <t>M. DiMaio</t>
  </si>
  <si>
    <t>LAT-101-02 Elementary Latin I</t>
  </si>
  <si>
    <t>09/04/2014-12/04/2014 Lecture Tuesday, Thursday 11:00AM - 12:15PM, O'Hare, Room 114</t>
  </si>
  <si>
    <t>MET-301-01 Clinical Lab Practicum I</t>
  </si>
  <si>
    <t>09/05/2014-12/05/2014 Lab Friday 01:00PM - 04:00PM, O'Hare, Room 262</t>
  </si>
  <si>
    <t>COMMENTS: Class restricted to Junior level MET and BIM majors only</t>
  </si>
  <si>
    <t>T. Castellone</t>
  </si>
  <si>
    <t>MGT-120-01 Mgt &amp; Organizational Behavior</t>
  </si>
  <si>
    <t>09/04/2014-12/04/2014 Lecture Tuesday, Thursday 08:00AM - 09:15AM, O'Hare, Room 228</t>
  </si>
  <si>
    <t>T. Flanagan</t>
  </si>
  <si>
    <t>MGT-120-02 Mgt &amp; Organizational Behavior</t>
  </si>
  <si>
    <t>09/04/2014-12/04/2014 Lecture Tuesday, Thursday 09:30AM - 10:45AM, O'Hare, Room 228</t>
  </si>
  <si>
    <t>MGT-120-03 Mgt &amp; Organizational Behavior</t>
  </si>
  <si>
    <t>09/04/2014-12/04/2014 Lecture Tuesday, Thursday 02:15PM - 03:30PM, O'Hare, Room 228</t>
  </si>
  <si>
    <t>S. Sacco</t>
  </si>
  <si>
    <t>MGT-120-04 Mgt &amp; Organizational Behavior</t>
  </si>
  <si>
    <t>09/04/2014-12/04/2014 Lecture Tuesday, Thursday 03:45PM - 05:00PM, O'Hare, Room 121</t>
  </si>
  <si>
    <t>C. Currie</t>
  </si>
  <si>
    <t>MGT-120-05 Mgt &amp; Organizational Behavior</t>
  </si>
  <si>
    <t>09/04/2014-12/04/2014 Lecture Tuesday, Thursday 09:30AM - 10:45AM, O'Hare, Room 106</t>
  </si>
  <si>
    <t>J. Ristaino</t>
  </si>
  <si>
    <t>MGT-212-01 Business Communications</t>
  </si>
  <si>
    <t>09/04/2014-12/04/2014 Lecture Tuesday, Thursday 09:30AM - 10:45AM, O'Hare, Room 215</t>
  </si>
  <si>
    <t>A. Nicholas</t>
  </si>
  <si>
    <t>MGT-212-02 Business Communications</t>
  </si>
  <si>
    <t>09/04/2014-12/04/2014 Lecture Tuesday, Thursday 11:00AM - 12:15PM, O'Hare, Room 215</t>
  </si>
  <si>
    <t>MGT-270-01 Financial Management</t>
  </si>
  <si>
    <t>09/04/2014-12/04/2014 Lecture Tuesday, Thursday 12:30PM - 01:45PM, O'Hare, Room 229</t>
  </si>
  <si>
    <t>M. Hough</t>
  </si>
  <si>
    <t>MGT-270-02 Financial Management</t>
  </si>
  <si>
    <t>09/04/2014-12/04/2014 Lecture Tuesday, Thursday 11:00AM - 12:15PM, O'Hare, Room 228</t>
  </si>
  <si>
    <t>MGT-270-03 Financial Management</t>
  </si>
  <si>
    <t>09/04/2014-12/04/2014 Lecture Tuesday, Thursday 02:15PM - 03:30PM, O'Hare, Room 229</t>
  </si>
  <si>
    <t>MGT-280-01 Principles of Marketing</t>
  </si>
  <si>
    <t>09/03/2014-12/05/2014 Lecture Wednesday, Friday 11:00AM - 12:15PM, O'Hare, Room 228</t>
  </si>
  <si>
    <t>J. Bonoff</t>
  </si>
  <si>
    <t>MGT-280-02 Principles of Marketing</t>
  </si>
  <si>
    <t>09/03/2014-12/05/2014 Lecture Wednesday, Friday 01:00PM - 02:15PM, O'Hare, Room 228</t>
  </si>
  <si>
    <t>MGT-280-03 Principles of Marketing</t>
  </si>
  <si>
    <t>09/04/2014-12/04/2014 Lecture Tuesday, Thursday 02:15PM - 03:30PM, O'Hare, Room 269</t>
  </si>
  <si>
    <t>B. Nauman</t>
  </si>
  <si>
    <t>0 / 30 / 1</t>
  </si>
  <si>
    <t>MGT-290-01 Management of Human Resources</t>
  </si>
  <si>
    <t>09/03/2014-12/05/2014 Lecture Wednesday, Friday 11:00AM - 12:15PM, O'Hare, Room 215</t>
  </si>
  <si>
    <t>MGT-300-01 Ethics for Business</t>
  </si>
  <si>
    <t>09/03/2014-12/05/2014 Lecture Wednesday, Friday 11:00AM - 12:15PM, O'Hare, Room 270</t>
  </si>
  <si>
    <t>MGT-300-02 Ethics for Business</t>
  </si>
  <si>
    <t>09/03/2014-12/05/2014 Lecture Wednesday, Friday 01:00PM - 02:15PM, O'Hare, Room 223</t>
  </si>
  <si>
    <t>MGT-305-01 Intl Issues: Consumer Behavior</t>
  </si>
  <si>
    <t>09/04/2014-12/04/2014 Lecture Tuesday, Thursday 12:30PM - 01:45PM, O'Hare, Room 215</t>
  </si>
  <si>
    <t>MGT-312-01 Sports Marketing</t>
  </si>
  <si>
    <t>09/04/2014-12/04/2014 Lecture Tuesday, Thursday 08:00AM - 09:15AM, O'Hare, Room 215</t>
  </si>
  <si>
    <t>MGT-320-01 Investment Planning</t>
  </si>
  <si>
    <t>09/08/2014-12/08/2014 Lecture Monday 02:30PM - 05:00PM, O'Hare, Room 210</t>
  </si>
  <si>
    <t>C. Yalanis</t>
  </si>
  <si>
    <t>MGT-350-01 Business Research Methods</t>
  </si>
  <si>
    <t>09/04/2014-12/04/2014 Lecture Tuesday, Thursday 08:00AM - 09:15AM, McKillop Library, Room 006</t>
  </si>
  <si>
    <t>MGT-350-02 Business Research Methods</t>
  </si>
  <si>
    <t>09/04/2014-12/04/2014 Lecture Tuesday, Thursday 09:30AM - 10:45AM, McKillop Library, Room 006</t>
  </si>
  <si>
    <t>MGT-353-01 Retailing</t>
  </si>
  <si>
    <t>09/08/2014-12/08/2014 Lecture Monday 02:30PM - 05:00PM, O'Hare, Room 262</t>
  </si>
  <si>
    <t>N. Abgrab</t>
  </si>
  <si>
    <t>MGT-390-01 Marketing Communications</t>
  </si>
  <si>
    <t>09/04/2014-12/04/2014 Lecture Tuesday, Thursday 11:00AM - 12:15PM, O'Hare, Room 210</t>
  </si>
  <si>
    <t>MGT-403-01 Business Law-Labor Law</t>
  </si>
  <si>
    <t>09/04/2014-12/04/2014 Lecture Thursday 02:15PM - 04:45PM, O'Hare, Room 206</t>
  </si>
  <si>
    <t>S. Ayrassian</t>
  </si>
  <si>
    <t>MGT-403-02 Business Law-Labor Law</t>
  </si>
  <si>
    <t>09/03/2014-12/08/2014 Lecture Monday, Wednesday 04:00PM - 05:15PM, O'Hare, Room 215</t>
  </si>
  <si>
    <t>MGT-422-01 Marketing Strategies</t>
  </si>
  <si>
    <t>09/03/2014-12/08/2014 Lecture Monday, Wednesday 11:00AM - 12:15PM, O'Hare, Room 262</t>
  </si>
  <si>
    <t>MGT-490-01 Integrated Planning/Bus Devel</t>
  </si>
  <si>
    <t>09/03/2014-12/08/2014 Lecture Monday, Wednesday, Friday 09:00AM - 09:50AM, O'Hare, Room 268</t>
  </si>
  <si>
    <t>M. Thombs, M. Hough</t>
  </si>
  <si>
    <t>MGT-490-02 Integrated Planning/Bus Devel</t>
  </si>
  <si>
    <t>09/03/2014-12/08/2014 Lecture Monday, Wednesday, Friday 10:00AM - 10:50AM, O'Hare, Room 268</t>
  </si>
  <si>
    <t>MGT-491-01 Profess'nl Internship-Business</t>
  </si>
  <si>
    <t>MSC-100-01 Introduction to Music</t>
  </si>
  <si>
    <t>09/04/2014-12/04/2014 Lecture Tuesday, Thursday 09:30AM - 10:45AM, O'Hare, Room 260</t>
  </si>
  <si>
    <t>MSC-100-02 Introduction to Music</t>
  </si>
  <si>
    <t>09/04/2014-12/04/2014 Lecture Tuesday, Thursday 03:45PM - 05:00PM, O'Hare, Room 260</t>
  </si>
  <si>
    <t>C. Shadday</t>
  </si>
  <si>
    <t>MSC-111-01 Essentials of Music Theory</t>
  </si>
  <si>
    <t>09/03/2014-12/08/2014 Lecture Monday, Wednesday, Friday 09:00AM - 09:50AM, Wakehurst, Room 306</t>
  </si>
  <si>
    <t>D. St. Jean</t>
  </si>
  <si>
    <t>MSC-111-02 Essentials of Music Theory</t>
  </si>
  <si>
    <t>09/03/2014-12/08/2014 Lecture Monday, Wednesday, Friday 11:00AM - 11:50AM, Wakehurst, Room 306</t>
  </si>
  <si>
    <t>P. Davis</t>
  </si>
  <si>
    <t>MSL-201-01 Leadership &amp; Military History</t>
  </si>
  <si>
    <t>09/05/2014-12/05/2014 Lecture Friday 02:30PM - 05:00PM, O'Hare, Room 123</t>
  </si>
  <si>
    <t>D. Rubang</t>
  </si>
  <si>
    <t>32 / 35 / 0</t>
  </si>
  <si>
    <t>MSL-301-01 Advanced Leadership Mgmnt I</t>
  </si>
  <si>
    <t>09/03/2014-12/03/2014 Lecture Wednesday 02:00PM - 04:45PM, Room to be Announced</t>
  </si>
  <si>
    <t>COMMENTS: Class meets at University of Rhode Island</t>
  </si>
  <si>
    <t>J. Boucher</t>
  </si>
  <si>
    <t>MSL-401-01 Adaptive Leadership</t>
  </si>
  <si>
    <t>R. Whittemore</t>
  </si>
  <si>
    <t>MTH-170-01 Concepts in Mathematics</t>
  </si>
  <si>
    <t>09/03/2014-12/08/2014 Lecture Monday, Wednesday 11:00AM - 12:15PM, O'Hare, Room 214</t>
  </si>
  <si>
    <t>E. Rothman</t>
  </si>
  <si>
    <t>MTH-170-02 Concepts in Mathematics</t>
  </si>
  <si>
    <t>09/04/2014-12/04/2014 Lecture Tuesday, Thursday 08:00AM - 09:15AM, O'Hare, Room 206</t>
  </si>
  <si>
    <t>F. Clark</t>
  </si>
  <si>
    <t>MTH-171-01 Mathematics in Social Sciences</t>
  </si>
  <si>
    <t>09/03/2014-12/08/2014 Lecture Monday, Wednesday, Friday 11:00AM - 11:50AM, O'Hare, Room 206</t>
  </si>
  <si>
    <t>C. Gibbons</t>
  </si>
  <si>
    <t>MTH-171-02 Mathematics in Social Sciences</t>
  </si>
  <si>
    <t>09/03/2014-12/08/2014 Lecture Monday, Wednesday, Friday 12:00PM - 12:50PM, O'Hare, Room 206</t>
  </si>
  <si>
    <t>MTH-172-01 Quantitatv Mthds for Business</t>
  </si>
  <si>
    <t>09/03/2014-12/08/2014 Lecture Monday, Wednesday, Friday 09:00AM - 09:50AM, O'Hare, Room 270</t>
  </si>
  <si>
    <t>COMMENTS: This class replaces MTH-130 and fulfills Core Complement.</t>
  </si>
  <si>
    <t>E. Fitzgibbon</t>
  </si>
  <si>
    <t>MTH-172-02 Quantitatv Mthds for Business</t>
  </si>
  <si>
    <t>09/03/2014-12/08/2014 Lecture Monday, Wednesday, Friday 10:00AM - 10:50AM, O'Hare, Room 270</t>
  </si>
  <si>
    <t>MTH-191-01 Applied Calculus</t>
  </si>
  <si>
    <t>09/03/2014-12/08/2014 Lecture Monday, Wednesday, Friday 09:00AM - 09:50AM, O'Hare, Room 210</t>
  </si>
  <si>
    <t>W. Stout</t>
  </si>
  <si>
    <t>15 / 28 / 0</t>
  </si>
  <si>
    <t>MTH-191-02 Applied Calculus</t>
  </si>
  <si>
    <t>09/03/2014-12/08/2014 Lecture Monday, Wednesday, Friday 10:00AM - 10:50AM, O'Hare, Room 210</t>
  </si>
  <si>
    <t>MTH-201-01 Calculus I</t>
  </si>
  <si>
    <t>09/03/2014-12/08/2014 Lecture Monday, Wednesday, Friday 09:00AM - 09:50AM, O'Hare, Room 214</t>
  </si>
  <si>
    <t>MTH-203-01 Calculus III</t>
  </si>
  <si>
    <t>09/03/2014-12/08/2014 Lecture Monday, Wednesday 01:00PM - 02:15PM, O'Hare, Room 215</t>
  </si>
  <si>
    <t>20 / 28 / 0</t>
  </si>
  <si>
    <t>MTH-300-01 Linear Algebra</t>
  </si>
  <si>
    <t>09/04/2014-12/04/2014 Lecture Tuesday, Thursday 12:30PM - 01:45PM, O'Hare, Room 214</t>
  </si>
  <si>
    <t>19 / 28 / 0</t>
  </si>
  <si>
    <t>MTH-411-01 Analysis I</t>
  </si>
  <si>
    <t>09/04/2014-12/04/2014 Lecture Tuesday, Thursday 02:15PM - 03:30PM, O'Hare, Room 210</t>
  </si>
  <si>
    <t>17 / 28 / 0</t>
  </si>
  <si>
    <t>MTH-415-01 Geometry</t>
  </si>
  <si>
    <t>09/03/2014-12/08/2014 Lecture Monday, Wednesday 01:00PM - 02:15PM, O'Hare, Room 210</t>
  </si>
  <si>
    <t>E. Cilli-Turner</t>
  </si>
  <si>
    <t>18 / 28 / 0</t>
  </si>
  <si>
    <t>NUR-230-01 Human Pathophysiology</t>
  </si>
  <si>
    <t>09/03/2014-12/08/2014 Lecture Monday, Wednesday, Friday 09:00AM - 09:50AM, O'Hare, Room 120</t>
  </si>
  <si>
    <t>A. Joyce</t>
  </si>
  <si>
    <t>NUR-230-02 Human Pathophysiology</t>
  </si>
  <si>
    <t>09/03/2014-12/08/2014 Lecture Monday, Wednesday, Friday 10:00AM - 10:50AM, O'Hare, Room 267</t>
  </si>
  <si>
    <t>D. Grosskurth</t>
  </si>
  <si>
    <t>NUR-230-03 Human Pathophysiology</t>
  </si>
  <si>
    <t>09/03/2014-12/08/2014 Lecture Monday, Wednesday, Friday 12:00PM - 12:50PM, O'Hare, Room 267</t>
  </si>
  <si>
    <t>NUR-240-01 Pharmacotherapy</t>
  </si>
  <si>
    <t>09/03/2014-12/08/2014 Lecture Monday, Wednesday, Friday 10:00AM - 10:50AM, O'Hare, Room 223</t>
  </si>
  <si>
    <t>S. Stager</t>
  </si>
  <si>
    <t>NUR-240-02 Pharmacotherapy</t>
  </si>
  <si>
    <t>09/03/2014-12/08/2014 Lecture Monday, Wednesday, Friday 11:00AM - 11:50AM, O'Hare, Room 268</t>
  </si>
  <si>
    <t>NUR-240-03 Pharmacotherapy</t>
  </si>
  <si>
    <t>09/03/2014-12/08/2014 Lecture Monday, Wednesday, Friday 01:00PM - 01:50PM, O'Hare, Room 113</t>
  </si>
  <si>
    <t>NUR-332-01 Holistic Health Assessment</t>
  </si>
  <si>
    <t>09/04/2014-12/04/2014 Lecture Tuesday, Thursday 09:30AM - 10:45AM, O'Hare, Room 268</t>
  </si>
  <si>
    <t>S. Stager, J. Moore</t>
  </si>
  <si>
    <t>NUR-332-02 Holistic Health Assessment</t>
  </si>
  <si>
    <t>09/04/2014-12/04/2014 Lecture Tuesday, Thursday 11:00AM - 12:15PM, O'Hare, Room 268</t>
  </si>
  <si>
    <t>NUR-332-03 Holistic Health Assessment</t>
  </si>
  <si>
    <t>09/04/2014-12/04/2014 Lecture Tuesday, Thursday 02:15PM - 03:30PM, O'Hare, Room 270</t>
  </si>
  <si>
    <t>NUR-334-01 Genetics &amp; Genomics</t>
  </si>
  <si>
    <t>09/04/2014-12/04/2014 Lecture Tuesday, Thursday 08:00AM - 09:15AM, O'Hare, Room 114</t>
  </si>
  <si>
    <t>M. Lyons</t>
  </si>
  <si>
    <t>NUR-334-02 Genetics &amp; Genomics</t>
  </si>
  <si>
    <t>09/04/2014-12/04/2014 Lecture Tuesday, Thursday 12:30PM - 01:45PM, O'Hare, Room 123</t>
  </si>
  <si>
    <t>NUR-334-03 Genetics &amp; Genomics</t>
  </si>
  <si>
    <t>09/04/2014-12/04/2014 Lecture Tuesday, Thursday 11:00AM - 12:15PM, O'Hare, Room 269</t>
  </si>
  <si>
    <t>NUR-336-01 Research &amp; Evidence-Based Prac</t>
  </si>
  <si>
    <t>09/04/2014-12/04/2014 Lecture Tuesday, Thursday 09:30AM - 10:45AM, O'Hare, Room 210</t>
  </si>
  <si>
    <t>E. McCarty</t>
  </si>
  <si>
    <t>NUR-336-02 Research &amp; Evidence-Based Prac</t>
  </si>
  <si>
    <t>09/04/2014-12/04/2014 Lecture Tuesday, Thursday 12:30PM - 01:45PM, O'Hare, Room 206</t>
  </si>
  <si>
    <t>NUR-336-03 Research &amp; Evidence-Based Prac</t>
  </si>
  <si>
    <t>09/04/2014-12/04/2014 Lecture Tuesday, Thursday 02:15PM - 03:30PM, O'Hare, Room 222</t>
  </si>
  <si>
    <t>NUR-338-01 Care-Adults Chronic Conditions</t>
  </si>
  <si>
    <t>09/04/2014-12/04/2014 Lecture Tuesday, Thursday 08:00AM - 09:15AM, O'Hare, Room 210</t>
  </si>
  <si>
    <t>K. Rexrode</t>
  </si>
  <si>
    <t>NUR-338-02 Care-Adults Chronic Conditions</t>
  </si>
  <si>
    <t>09/04/2014-12/04/2014 Lecture Tuesday, Thursday 12:30PM - 01:45PM, O'Hare, Room 210</t>
  </si>
  <si>
    <t>NUR-338-03 Care-Adults Chronic Conditions</t>
  </si>
  <si>
    <t>09/04/2014-12/04/2014 Lecture Tuesday, Thursday 02:15PM - 03:30PM, O'Hare, Room 268</t>
  </si>
  <si>
    <t>NUR-432-01 Care-Patients Mental Health</t>
  </si>
  <si>
    <t>09/04/2014-12/04/2014 Lecture Tuesday, Thursday 09:30AM - 10:45AM, O'Hare, Room 269</t>
  </si>
  <si>
    <t>J. Strawn</t>
  </si>
  <si>
    <t>NUR-436-01 Aging &amp; End-Of-Life Care</t>
  </si>
  <si>
    <t>09/04/2014-12/04/2014 Lecture Tuesday, Thursday 11:00AM - 12:15PM, O'Hare, Room 270</t>
  </si>
  <si>
    <t>J. Janicki</t>
  </si>
  <si>
    <t>NUR-442-01 Care-Adults Complex Health Con</t>
  </si>
  <si>
    <t>09/04/2014-12/04/2014 Lecture Tuesday, Thursday 11:00AM - 12:15PM, O'Hare, Room 271</t>
  </si>
  <si>
    <t>NUR-444-01 Public Health &amp; Disaster Resp</t>
  </si>
  <si>
    <t>09/04/2014-12/04/2014 Lecture Tuesday, Thursday 09:30AM - 10:45AM, O'Hare, Room 229</t>
  </si>
  <si>
    <t>NUR-446-01 Leadership &amp; Management</t>
  </si>
  <si>
    <t>09/04/2014-12/04/2014 Lecture Tuesday, Thursday 02:15PM - 03:30PM, O'Hare, Room 214</t>
  </si>
  <si>
    <t>PEL-299-P1 Sptpc: The Enlightenment</t>
  </si>
  <si>
    <t>09/04/2014-12/04/2014 Lecture Tuesday, Thursday 02:15PM - 03:30PM, Miley, Room 012</t>
  </si>
  <si>
    <t>K. Habib</t>
  </si>
  <si>
    <t>PEL-299-P2 Sptpc: Islam/Cath Medievl Phil</t>
  </si>
  <si>
    <t>09/04/2014-12/04/2014 Lecture Tuesday, Thursday 03:45PM - 05:00PM, Miley, Room 012</t>
  </si>
  <si>
    <t>T. Catterson</t>
  </si>
  <si>
    <t>22 / 25 / 0</t>
  </si>
  <si>
    <t>PEL-299-P3 Sptpc: Renaissance Florence</t>
  </si>
  <si>
    <t>PHL-201-01 Classical Political Philosophy</t>
  </si>
  <si>
    <t>09/05/2014-12/08/2014 Lecture Monday, Friday 01:00PM - 02:15PM, O'Hare, Room 270</t>
  </si>
  <si>
    <t>PHL-220-01 Philosophy &amp; Responsibility</t>
  </si>
  <si>
    <t>09/03/2014-12/08/2014 Lecture Monday, Wednesday 09:00AM - 10:15AM, McAuley Hall, Room 107</t>
  </si>
  <si>
    <t>D. Shikiar</t>
  </si>
  <si>
    <t>PHL-220-02 Philosophy &amp; Responsibility</t>
  </si>
  <si>
    <t>09/03/2014-12/08/2014 Lecture Monday, Wednesday, Friday 09:00AM - 09:50AM, Antone Center, Room 125</t>
  </si>
  <si>
    <t>T. Svogun</t>
  </si>
  <si>
    <t>PHL-220-03 Philosophy &amp; Responsibility</t>
  </si>
  <si>
    <t>09/03/2014-12/08/2014 Lecture Monday, Wednesday 11:00AM - 12:15PM, O'Hare, Room 271</t>
  </si>
  <si>
    <t>L. Eveleth</t>
  </si>
  <si>
    <t>PHL-220-05 Philosophy &amp; Responsibility</t>
  </si>
  <si>
    <t>09/03/2014-12/08/2014 Lecture Monday, Wednesday, Friday 10:00AM - 10:50AM, Antone Center, Room 125</t>
  </si>
  <si>
    <t>PHL-220-06 Philosophy &amp; Responsibility</t>
  </si>
  <si>
    <t>09/03/2014-12/08/2014 Lecture Monday, Wednesday 01:00PM - 02:15PM, O'Hare, Room 114</t>
  </si>
  <si>
    <t>PHL-220-08 Philosophy &amp; Responsibility</t>
  </si>
  <si>
    <t>09/03/2014-12/05/2014 Lecture Wednesday, Friday 09:00AM - 10:15AM, Antone Center, Room 220</t>
  </si>
  <si>
    <t>PHL-220-P1 Philosophy &amp; Responsibility</t>
  </si>
  <si>
    <t>09/04/2014-12/04/2014 Lecture Tuesday, Thursday 11:00AM - 12:15PM, McAuley Hall, Room 107</t>
  </si>
  <si>
    <t>PHL-399-01 Sptpc: The Enlightenment</t>
  </si>
  <si>
    <t>PHL-399-02 Sptpc: Islam/Cath Medievl Phil</t>
  </si>
  <si>
    <t>PHY-201-01 General Physics I</t>
  </si>
  <si>
    <t>09/03/2014-12/08/2014 Lecture Monday, Wednesday, Friday 09:00AM - 09:50AM, O'Hare, Room 229</t>
  </si>
  <si>
    <t>COMMENTS: Class restricted to Biology majors</t>
  </si>
  <si>
    <t>A. Bardsley</t>
  </si>
  <si>
    <t>PHY-201-02 General Physics I</t>
  </si>
  <si>
    <t>09/03/2014-12/08/2014 Lecture Monday, Wednesday, Friday 11:00AM - 11:50AM, O'Hare, Room 267</t>
  </si>
  <si>
    <t>PHY-201L-02 General Physics I Lab</t>
  </si>
  <si>
    <t>09/05/2014-12/05/2014 Lab Friday 01:00PM - 04:00PM, O'Hare, Room 231</t>
  </si>
  <si>
    <t>17 / 24 / 0</t>
  </si>
  <si>
    <t>PHY-205-01 Principles of Physics I</t>
  </si>
  <si>
    <t>COMMENTS: For Chemistry Majors</t>
  </si>
  <si>
    <t>PHY-205L-01 Principles of Physics I Lab</t>
  </si>
  <si>
    <t>18 / 24 / 0</t>
  </si>
  <si>
    <t>POL-115-01 The American Political System</t>
  </si>
  <si>
    <t>09/03/2014-12/08/2014 Lecture Monday, Wednesday, Friday 11:00AM - 11:50AM, Wakehurst, Room 204</t>
  </si>
  <si>
    <t>D. Gamache-Griffiths</t>
  </si>
  <si>
    <t>POL-115-02 The American Political System</t>
  </si>
  <si>
    <t>09/03/2014-12/08/2014 Lecture Monday, Wednesday 02:30PM - 03:45PM, Antone Center, Room 220</t>
  </si>
  <si>
    <t>D. Tocco-Greenaway</t>
  </si>
  <si>
    <t>POL-115-03 The American Political System</t>
  </si>
  <si>
    <t>09/03/2014-12/08/2014 Lecture Monday, Wednesday, Friday 12:00PM - 12:50PM, Wakehurst, Room 204</t>
  </si>
  <si>
    <t>POL-120-01 Intro World Politics</t>
  </si>
  <si>
    <t>09/03/2014-12/08/2014 Lecture Monday, Wednesday, Friday 09:00AM - 09:50AM, O'Hare, Room 223</t>
  </si>
  <si>
    <t>C. Raymond</t>
  </si>
  <si>
    <t>15 / 35 / 0</t>
  </si>
  <si>
    <t>POL-120-P1 Intro World Politics</t>
  </si>
  <si>
    <t>09/04/2014-12/04/2014 Lecture Tuesday, Thursday 03:45PM - 05:00PM, McAuley Hall, Room 104</t>
  </si>
  <si>
    <t>C. Merrill</t>
  </si>
  <si>
    <t>POL-120-P2 Intro World Politics</t>
  </si>
  <si>
    <t>09/04/2014-12/04/2014 Lecture Tuesday, Thursday 11:00AM - 12:15PM, McAuley Hall, Room 104</t>
  </si>
  <si>
    <t>POL-201-01 Classical Political Philosophy</t>
  </si>
  <si>
    <t>19 / 35 / 0</t>
  </si>
  <si>
    <t>POL-222-01 American Legal History</t>
  </si>
  <si>
    <t>POL-330-01 Politics of Developing Nations</t>
  </si>
  <si>
    <t>09/03/2014-12/08/2014 Lecture Monday, Wednesday, Friday 10:00AM - 10:50AM, O'Hare, Room 262</t>
  </si>
  <si>
    <t>23 / 35 / 0</t>
  </si>
  <si>
    <t>POL-333-01 Contemporary Africa</t>
  </si>
  <si>
    <t>POL-399-01 Sptpc: Politics European Union</t>
  </si>
  <si>
    <t>09/03/2014-12/08/2014 Lecture Monday, Wednesday 11:00AM - 12:15PM, McAuley Hall, Room 205</t>
  </si>
  <si>
    <t>S. Giannakos</t>
  </si>
  <si>
    <t>POL-400-01 Guided Research</t>
  </si>
  <si>
    <t>COMMENTS: Class limited to Seniors</t>
  </si>
  <si>
    <t>26 / 35 / 0</t>
  </si>
  <si>
    <t>POL-414-01 Civil Liberties</t>
  </si>
  <si>
    <t>POL-422-01 American Presidency</t>
  </si>
  <si>
    <t>PSY-096-02 Wksp: Autism-Chrctscs&amp;Ovrview</t>
  </si>
  <si>
    <t>11/15/2014-11/22/2014 Lecture Saturday 09:00AM - 05:00PM, O'Hare, Room 107</t>
  </si>
  <si>
    <t>J. Groden</t>
  </si>
  <si>
    <t>PSY-100-01 Introduction to Psychology</t>
  </si>
  <si>
    <t>09/03/2014-12/08/2014 Lecture Monday, Wednesday, Friday 09:00AM - 09:50AM, McAuley Hall, Room 104</t>
  </si>
  <si>
    <t>1 / 37 / 0</t>
  </si>
  <si>
    <t>PSY-100-02 Introduction to Psychology</t>
  </si>
  <si>
    <t>09/03/2014-12/08/2014 Lecture Monday, Wednesday, Friday 10:00AM - 10:50AM, McAuley Hall, Room 104</t>
  </si>
  <si>
    <t>0 / 37 / 0</t>
  </si>
  <si>
    <t>PSY-100-03 Introduction to Psychology</t>
  </si>
  <si>
    <t>09/03/2014-12/08/2014 Lecture Monday, Wednesday, Friday 10:00AM - 10:50AM, Antone Center, Room 107</t>
  </si>
  <si>
    <t>N. Vanselow</t>
  </si>
  <si>
    <t>PSY-100-04 Introduction to Psychology</t>
  </si>
  <si>
    <t>09/04/2014-12/04/2014 Lecture Tuesday, Thursday 11:00AM - 12:15PM, Antone Center, Room 107</t>
  </si>
  <si>
    <t>J. Tawa</t>
  </si>
  <si>
    <t>PSY-100-05 Introduction to Psychology</t>
  </si>
  <si>
    <t>09/03/2014-12/08/2014 Lecture Monday, Wednesday, Friday 11:00AM - 11:50AM, Antone Center, Room 107</t>
  </si>
  <si>
    <t>PSY-255-01 Psychology of Prejudice</t>
  </si>
  <si>
    <t>09/04/2014-12/04/2014 Lecture Tuesday, Thursday 02:15PM - 03:30PM, O'Hare, Room 113</t>
  </si>
  <si>
    <t>A. Frankel</t>
  </si>
  <si>
    <t>PSY-260-01 Theories of Personality</t>
  </si>
  <si>
    <t>09/04/2014-12/04/2014 Lecture Tuesday, Thursday 09:30AM - 10:45AM, O'Hare, Room 107</t>
  </si>
  <si>
    <t>C. Salvatore</t>
  </si>
  <si>
    <t>PSY-270-01 Statistcl Meth Behavioral Sci</t>
  </si>
  <si>
    <t>09/03/2014-12/05/2014 Lecture Wednesday, Friday 01:00PM - 02:15PM, Antone Center, Room 220</t>
  </si>
  <si>
    <t>PSY-320-01 Psy of Learning &amp; Behavior</t>
  </si>
  <si>
    <t>09/04/2014-12/04/2014 Lecture Tuesday, Thursday 02:15PM - 03:30PM, McAuley Hall, Room 103</t>
  </si>
  <si>
    <t>S. Quinn</t>
  </si>
  <si>
    <t>PSY-340-01 Motivation</t>
  </si>
  <si>
    <t>09/03/2014-12/08/2014 Lecture Monday, Wednesday 11:00AM - 12:15PM, O'Hare, Room 107</t>
  </si>
  <si>
    <t>PSY-350-01 Physiological Psychology</t>
  </si>
  <si>
    <t>09/04/2014-12/04/2014 Lecture Tuesday, Thursday 11:00AM - 12:15PM, O'Hare, Room 107</t>
  </si>
  <si>
    <t>PSY-370-01 Research Methods Behavior Sci</t>
  </si>
  <si>
    <t>09/03/2014-12/05/2014 Lecture Wednesday, Friday 01:00PM - 02:15PM, O'Hare, Room 120</t>
  </si>
  <si>
    <t>PSY-390-01 Optimal Human Functioning</t>
  </si>
  <si>
    <t>09/04/2014-12/04/2014 Lecture Tuesday, Thursday 08:00AM - 09:15AM, O'Hare, Room 113</t>
  </si>
  <si>
    <t>PSY-399-01 Sptpc: Industrl/Orgnizatnl Psy</t>
  </si>
  <si>
    <t>09/03/2014-12/03/2014 Lecture Wednesday 02:30PM - 05:00PM, O'Hare, Room 121</t>
  </si>
  <si>
    <t>COMMENTS: This course will illustrate the many ways that psychology can be applied to businesses and organizations. I/O Psychologists consult with business and community leaders on all aspects involved in developing and running a successful business or non-profit organization, including but not limited to productivity, organizational management, talent selection and training as well as employee morale and retention. This course will be a general introduction to this rapidly developing field.</t>
  </si>
  <si>
    <t>K. Fontaine</t>
  </si>
  <si>
    <t>PSY-399-02 Sptpc: Sports Psychology</t>
  </si>
  <si>
    <t>09/03/2014-12/08/2014 Lecture Monday, Wednesday, Friday 01:00PM - 01:50PM, Antone Center, Room 107</t>
  </si>
  <si>
    <t>PSY-399-03 Sptpc: Psychology &amp; the Law</t>
  </si>
  <si>
    <t>09/04/2014-12/04/2014 Lecture Tuesday, Thursday 11:00AM - 12:15PM, O'Hare, Room 113</t>
  </si>
  <si>
    <t>PTG-111-01 Elementary Portuguese I</t>
  </si>
  <si>
    <t>09/03/2014-12/08/2014 Lecture Monday, Wednesday, Friday 09:00AM - 09:50AM, O'Hare, Room 107</t>
  </si>
  <si>
    <t>S. Almeida</t>
  </si>
  <si>
    <t>PTG-111-02 Elementary Portuguese I</t>
  </si>
  <si>
    <t>09/03/2014-12/08/2014 Lecture Monday, Wednesday, Friday 10:00AM - 10:50AM, O'Hare, Room 107</t>
  </si>
  <si>
    <t>RTS-082-01 Wksp: Walking With Spirit</t>
  </si>
  <si>
    <t>10/17/2014-10/18/2014 Lecture Friday 05:00PM - 10:00PM, O'Hare, Room 215 (more)...</t>
  </si>
  <si>
    <t>COMMENTS: Meeting Dates: 10/17 &amp; 10/18 Fri: 5pm-10pm, Sat: 9am-5pm</t>
  </si>
  <si>
    <t>RTS-210-01 Chr'nty Dialog-World Religions</t>
  </si>
  <si>
    <t>09/04/2014-12/04/2014 Lecture Tuesday, Thursday 09:30AM - 10:45AM, McAuley Hall, Room 103</t>
  </si>
  <si>
    <t>RTS-210-02 Chr'nty Dialog-World Religions</t>
  </si>
  <si>
    <t>09/04/2014-12/04/2014 Lecture Tuesday, Thursday 11:00AM - 12:15PM, McAuley Hall, Room 103</t>
  </si>
  <si>
    <t>RTS-210-03 Chr'nty Dialog-World Religions</t>
  </si>
  <si>
    <t>09/03/2014-12/08/2014 Lecture Monday, Wednesday 11:00AM - 12:15PM, McAuley Hall, Room 105</t>
  </si>
  <si>
    <t>T. Wray</t>
  </si>
  <si>
    <t>RTS-210-04 Chr'nty Dialog-World Religions</t>
  </si>
  <si>
    <t>09/03/2014-12/08/2014 Lecture Monday, Wednesday 01:00PM - 02:15PM, McAuley Hall, Room 105</t>
  </si>
  <si>
    <t>RTS-210-05 Chr'nty Dialog-World Religions</t>
  </si>
  <si>
    <t>09/03/2014-12/08/2014 Lecture Monday, Wednesday 02:30PM - 03:45PM, O'Hare, Room 107</t>
  </si>
  <si>
    <t>RTS-210-07 Chr'nty Dialog-World Religions</t>
  </si>
  <si>
    <t>09/04/2014-12/04/2014 Lecture Tuesday, Thursday 12:30PM - 01:45PM, O'Hare, Room 107</t>
  </si>
  <si>
    <t>J. Hennessy</t>
  </si>
  <si>
    <t>RTS-210-08 Chr'nty Dialog-World Religions</t>
  </si>
  <si>
    <t>09/03/2014-12/08/2014 Lecture Monday, Wednesday 04:00PM - 05:15PM, Angelus, Room 106</t>
  </si>
  <si>
    <t>K. Troost-Cramer</t>
  </si>
  <si>
    <t>RTS-210-09 Chr'nty Dialog-World Religions</t>
  </si>
  <si>
    <t>09/04/2014-12/04/2014 Lecture Tuesday, Thursday 02:15PM - 03:30PM, McAuley Hall, Room 105</t>
  </si>
  <si>
    <t>J. Miller</t>
  </si>
  <si>
    <t>RTS-210-10 Chr'nty Dialog-World Religions</t>
  </si>
  <si>
    <t>09/04/2014-12/04/2014 Lecture Tuesday, Thursday 03:45PM - 05:00PM, McAuley Hall, Room 107</t>
  </si>
  <si>
    <t>20 / 30 / 0</t>
  </si>
  <si>
    <t>RTS-210-11 Chr'nty Dialog-World Religions</t>
  </si>
  <si>
    <t>09/04/2014-12/04/2014 Lecture Tuesday, Thursday 12:30PM - 01:45PM, McAuley Hall, Room 107</t>
  </si>
  <si>
    <t>Term</t>
  </si>
  <si>
    <t>Status</t>
  </si>
  <si>
    <t>Section Name and Title</t>
  </si>
  <si>
    <t>Location</t>
  </si>
  <si>
    <t>Meeting Information</t>
  </si>
  <si>
    <t>Faculty</t>
  </si>
  <si>
    <t>Available/ Capacity/ Waitlist</t>
  </si>
  <si>
    <t>Credits</t>
  </si>
  <si>
    <t>CEUs</t>
  </si>
  <si>
    <t>Academic Level</t>
  </si>
  <si>
    <t>Fall 2014 Undergraduate</t>
  </si>
  <si>
    <t>Closed</t>
  </si>
  <si>
    <t>ACC-101-01 Financial Accounting</t>
  </si>
  <si>
    <t>Main Campus</t>
  </si>
  <si>
    <t>09/03/2014-12/08/2014 Lecture Monday, Wednesday, Friday 09:00AM - 09:50AM, O'Hare, Room 215</t>
  </si>
  <si>
    <t>FEE: $50.00</t>
  </si>
  <si>
    <t>P. McKillop</t>
  </si>
  <si>
    <t>Undergraduate</t>
  </si>
  <si>
    <t>ACC-101-02 Financial Accounting</t>
  </si>
  <si>
    <t>09/03/2014-12/08/2014 Lecture Monday, Wednesday, Friday 10:00AM - 10:50AM, O'Hare, Room 215</t>
  </si>
  <si>
    <t>ACC-101-03 Financial Accounting</t>
  </si>
  <si>
    <t>09/03/2014-12/08/2014 Lecture Monday, Wednesday, Friday 12:00PM - 12:50PM, O'Hare, Room 229</t>
  </si>
  <si>
    <t>B. Kennedy</t>
  </si>
  <si>
    <t>0 / 25 / 0</t>
  </si>
  <si>
    <t>Open</t>
  </si>
  <si>
    <t>ACC-101-04 Financial Accounting</t>
  </si>
  <si>
    <t>09/04/2014-12/04/2014 Lecture Tuesday, Thursday 09:30AM - 10:45AM, O'Hare, Room 206</t>
  </si>
  <si>
    <t>J. Carlone</t>
  </si>
  <si>
    <t>ACC-101-05 Financial Accounting</t>
  </si>
  <si>
    <t>09/04/2014-12/04/2014 Lecture Tuesday, Thursday 11:00AM - 12:15PM, O'Hare, Room 206</t>
  </si>
  <si>
    <t>ACC-101-06 Financial Accounting</t>
  </si>
  <si>
    <t>09/03/2014-12/08/2014 Lecture Monday, Wednesday 04:00PM - 05:15PM, O'Hare, Room 114</t>
  </si>
  <si>
    <t>M. Grandchamp</t>
  </si>
  <si>
    <t>ACC-101-07 Financial Accounting</t>
  </si>
  <si>
    <t>09/04/2014-12/04/2014 Lecture Tuesday, Thursday 03:45PM - 05:00PM, O'Hare, Room 214</t>
  </si>
  <si>
    <t>S. Stracensky</t>
  </si>
  <si>
    <t>ACC-101-08 Financial Accounting</t>
  </si>
  <si>
    <t>09/03/2014-12/08/2014 Lecture Monday, Wednesday, Friday 09:00AM - 09:50AM, O'Hare, Room 267</t>
  </si>
  <si>
    <t>ACC-101L-01 Financial Accounting I Lab</t>
  </si>
  <si>
    <t>09/08/2014-12/08/2014 Lab Monday 08:00AM - 08:50AM, McKillop Library, Room 006</t>
  </si>
  <si>
    <t>ACC-101L-02 Financial Accounting I Lab</t>
  </si>
  <si>
    <t>09/03/2014-12/03/2014 Lab Wednesday 08:00AM - 08:50AM, McKillop Library, Room 006</t>
  </si>
  <si>
    <t>ACC-101L-03 Financial Accounting I Lab</t>
  </si>
  <si>
    <t>09/05/2014-12/05/2014 Lab Friday 11:00AM - 11:50AM, McKillop Library, Room 005</t>
  </si>
  <si>
    <t>ACC-101L-04 Financial Accounting I Lab</t>
  </si>
  <si>
    <t>09/09/2014-12/02/2014 Lab Tuesday 08:00AM - 08:50AM, McKillop Library, Room 005</t>
  </si>
  <si>
    <t>ACC-101L-05 Financial Accounting I Lab</t>
  </si>
  <si>
    <t>09/09/2014-12/02/2014 Lab Tuesday 12:30PM - 01:20PM, McKillop Library, Room 005</t>
  </si>
  <si>
    <t>ACC-101L-08 Financial Accounting I Lab</t>
  </si>
  <si>
    <t>09/05/2014-12/05/2014 Lab Friday 08:00AM - 08:50AM, McKillop Library, Room 005</t>
  </si>
  <si>
    <t>ACC-201-01 Intermediate Accounting I</t>
  </si>
  <si>
    <t>09/03/2014-12/08/2014 Lecture Monday, Wednesday 01:00PM - 02:15PM, O'Hare, Room 206</t>
  </si>
  <si>
    <t>ACC-312-01 Intermediate Accounting III</t>
  </si>
  <si>
    <t>09/03/2014-12/08/2014 Lecture Monday, Wednesday 11:00AM - 12:15PM, O'Hare, Room 223</t>
  </si>
  <si>
    <t>ACC-322-01 Cost Accounting</t>
  </si>
  <si>
    <t>09/03/2014-12/08/2014 Lecture Monday, Wednesday, Friday 10:00AM - 10:50AM, O'Hare, Room 123</t>
  </si>
  <si>
    <t>ACC-331-01 Federal Income Taxes I</t>
  </si>
  <si>
    <t>09/04/2014-12/04/2014 Lecture Tuesday, Thursday 09:30AM - 10:45AM, McKillop Library, Room 005</t>
  </si>
  <si>
    <t>ACC-331-02 Federal Income Taxes I</t>
  </si>
  <si>
    <t>09/04/2014-12/04/2014 Lecture Tuesday, Thursday 11:00AM - 12:15PM, McKillop Library, Room 005</t>
  </si>
  <si>
    <t>ACC-405-01 Accounting Theory &amp; Practice</t>
  </si>
  <si>
    <t>09/03/2014-12/08/2014 Lecture Monday, Wednesday 01:00PM - 02:15PM, O'Hare, Room 269</t>
  </si>
  <si>
    <t>          </t>
  </si>
  <si>
    <t>Page 1 of 4</t>
  </si>
  <si>
    <t>l 2014 Undergraduate</t>
  </si>
  <si>
    <t>ACC-491-01 Professional Internship-Bus</t>
  </si>
  <si>
    <t>09/09/2014-12/02/2014 Lecture Tuesday 02:15PM - 04:45PM, O'Hare, Room 221</t>
  </si>
  <si>
    <t>L. Taylor Burns</t>
  </si>
  <si>
    <t>25 / 25 / 0</t>
  </si>
  <si>
    <t>Waitlisted</t>
  </si>
  <si>
    <t>20 / 35 / 0</t>
  </si>
  <si>
    <t>ADJ-100-01 Intro to the Justice Process</t>
  </si>
  <si>
    <t>09/03/2014-12/08/2014 Lecture Monday, Wednesday, Friday 12:00PM - 12:50PM, O'Hare, Room 114</t>
  </si>
  <si>
    <t>M. Brady</t>
  </si>
  <si>
    <t>3 / 35 / 0</t>
  </si>
  <si>
    <t>ADJ-100-02 Intro to the Justice Process</t>
  </si>
  <si>
    <t>09/03/2014-12/08/2014 Lecture Monday, Wednesday 01:00PM - 02:15PM, O'Hare, Room 271</t>
  </si>
  <si>
    <t>J. Smith</t>
  </si>
  <si>
    <t>8 / 35 / 0</t>
  </si>
  <si>
    <t>ADJ-210-01 Principles of Correctional Ops</t>
  </si>
  <si>
    <t>09/04/2014-12/04/2014 Lecture Tuesday, Thursday 09:30AM - 10:45AM, O'Hare, Room 121</t>
  </si>
  <si>
    <t>V. Petrarca</t>
  </si>
  <si>
    <t>17 / 35 / 0</t>
  </si>
  <si>
    <t>ADJ-210-02 Principles of Correctional Ops</t>
  </si>
  <si>
    <t>09/04/2014-12/04/2014 Lecture Tuesday, Thursday 11:00AM - 12:15PM, O'Hare, Room 121</t>
  </si>
  <si>
    <t>13 / 35 / 0</t>
  </si>
  <si>
    <t>ADJ-222-01 American Legal History</t>
  </si>
  <si>
    <t>09/04/2014-12/04/2014 Lecture Tuesday, Thursday 12:30PM - 01:45PM, O'Hare, Room 114</t>
  </si>
  <si>
    <t>D. Knight</t>
  </si>
  <si>
    <t>4 / 35 / 1</t>
  </si>
  <si>
    <t>ADJ-230-01 Juvenile Justice</t>
  </si>
  <si>
    <t>09/04/2014-12/04/2014 Lecture Tuesday, Thursday 02:15PM - 03:30PM, McAuley Hall, Room 104</t>
  </si>
  <si>
    <t>R. Hoffmann</t>
  </si>
  <si>
    <t>0 / 28 / 0</t>
  </si>
  <si>
    <t>ADJ-303-01 Criminal Law</t>
  </si>
  <si>
    <t>09/03/2014-12/08/2014 Lecture Monday, Wednesday, Friday 10:00AM - 10:50AM, O'Hare, Room 114</t>
  </si>
  <si>
    <t>9 / 35 / 0</t>
  </si>
  <si>
    <t>ADJ-303-02 Criminal Law</t>
  </si>
  <si>
    <t>09/03/2014-12/08/2014 Lecture Monday, Wednesday, Friday 11:00AM - 11:50AM, O'Hare, Room 114</t>
  </si>
  <si>
    <t>ADJ-305-01 Internship in Adm Justice I</t>
  </si>
  <si>
    <t>09/03/2014-12/08/2014 Individual Internships Monday, Wednesday, Friday 08:00AM - 08:50AM, O'Hare, Room 106</t>
  </si>
  <si>
    <t>25 / 35 / 0</t>
  </si>
  <si>
    <t>ADJ-331-01 Punishmnt/Treatmnt of Juvenile</t>
  </si>
  <si>
    <t>09/03/2014-12/08/2014 Lecture Monday, Wednesday 02:30PM - 03:45PM, O'Hare, Room 120</t>
  </si>
  <si>
    <t>W. Hurlbut</t>
  </si>
  <si>
    <t>18 / 35 / 0</t>
  </si>
  <si>
    <t>ADJ-414-01 Civil Liberties</t>
  </si>
  <si>
    <t>09/04/2014-12/04/2014 Lecture Tuesday, Thursday 09:30AM - 10:45AM, O'Hare, Room 120</t>
  </si>
  <si>
    <t>L. Bradizza</t>
  </si>
  <si>
    <t>27 / 35 / 0</t>
  </si>
  <si>
    <t>ADJ-443-01 Contemp Trnds/Iss in Justice</t>
  </si>
  <si>
    <t>09/09/2014-12/02/2014 Lecture Tuesday 02:15PM - 04:45PM, O'Hare, Room 114</t>
  </si>
  <si>
    <t>ADJ-444-01 Special Proj: Police Comm Rel</t>
  </si>
  <si>
    <t>09/09/2014-12/02/2014 Lecture Tuesday 02:15PM - 04:45PM, O'Hare, Room 262</t>
  </si>
  <si>
    <t>0 / 12 / 0</t>
  </si>
  <si>
    <t>APT-103-01 Internet &amp; Computing Core Cert</t>
  </si>
  <si>
    <t>09/03/2014-12/08/2014 Lecture Monday, Wednesday 01:00PM - 02:15PM, McKillop Library, Room 005</t>
  </si>
  <si>
    <t>FEE: $35.00</t>
  </si>
  <si>
    <t>M. Thombs</t>
  </si>
  <si>
    <t>0 / 25 / 1</t>
  </si>
  <si>
    <t>APT-103-02 Internet &amp; Computing Core Cert</t>
  </si>
  <si>
    <t>09/08/2014-12/08/2014 Lecture Monday 02:30PM - 05:00PM, McKillop Library, Room 005</t>
  </si>
  <si>
    <t>FEE: $25.00</t>
  </si>
  <si>
    <t>B. McDonnell</t>
  </si>
  <si>
    <t>18 / 25 / 0</t>
  </si>
  <si>
    <t>APT-162-03 Microsoft Powerpoint</t>
  </si>
  <si>
    <t>11/03/2014-12/03/2014 Lecture Monday, Wednesday, Friday 09:00AM - 09:50AM, McKillop Library, Room 006</t>
  </si>
  <si>
    <t>COMMENTS: Meeting Dates: November 3 - December 3</t>
  </si>
  <si>
    <t>20 / 25 / 0</t>
  </si>
  <si>
    <t>ARA-111-01 Beginning Arabic</t>
  </si>
  <si>
    <t>09/04/2014-12/04/2014 Lecture Tuesday, Thursday 03:45PM - 05:00PM, Antone Center, Room 221</t>
  </si>
  <si>
    <t>S. Gomaa</t>
  </si>
  <si>
    <t>B. Emerson</t>
  </si>
  <si>
    <t>E. Jolicoeur</t>
  </si>
  <si>
    <t>ART-101-01 Art in Society</t>
  </si>
  <si>
    <t>09/03/2014-12/08/2014 Lecture Monday, Wednesday, Friday 01:00PM - 01:50PM, Antone Center, Room 128</t>
  </si>
  <si>
    <t>A. Mangieri</t>
  </si>
  <si>
    <t>12 / 35 / 0</t>
  </si>
  <si>
    <t>ART-101-02 Art in Society</t>
  </si>
  <si>
    <t>09/03/2014-12/08/2014 Lecture Monday, Wednesday, Friday 02:00PM - 02:50PM, Antone Center, Room 128</t>
  </si>
  <si>
    <t>14 / 35 / 0</t>
  </si>
  <si>
    <t>ART-131-01 Drawing I</t>
  </si>
  <si>
    <t>09/04/2014-12/04/2014 Studio Tuesday, Thursday 09:30AM - 12:15PM, Antone Center, Room 212</t>
  </si>
  <si>
    <t>COMMENTS: No Textbook Required</t>
  </si>
  <si>
    <t>FEE: $100.00</t>
  </si>
  <si>
    <t>G. Perrino</t>
  </si>
  <si>
    <t>0 / 15 / 0</t>
  </si>
  <si>
    <t>ART-131-02 Drawing I</t>
  </si>
  <si>
    <t>09/04/2014-12/04/2014 Studio Tuesday, Thursday 02:15PM - 05:00PM, Antone Center, Room 212</t>
  </si>
  <si>
    <t>COMMENTS: This course requires no textbook</t>
  </si>
  <si>
    <t>ART-200-01 Drawing III</t>
  </si>
  <si>
    <t>09/03/2014-12/08/2014 Studio Monday, Wednesday 12:00PM - 02:45PM, Antone Center, Room 212</t>
  </si>
  <si>
    <t>S. Strong</t>
  </si>
  <si>
    <t>ART-202-01 Sculptural Concepts</t>
  </si>
  <si>
    <t>09/04/2014-12/04/2014 Studio Tuesday, Thursday 09:30AM - 12:15PM, Antone Center, Room 102</t>
  </si>
  <si>
    <t>ART-205-01 Art History I: Prehist-Gothic</t>
  </si>
  <si>
    <t>09/03/2014-12/08/2014 Lecture Monday, Wednesday, Friday 11:00AM - 11:50AM, Antone Center, Room 125</t>
  </si>
  <si>
    <t>ART-231-01 Ceramics I-Clay, Cultr, Create</t>
  </si>
  <si>
    <t>09/04/2014-12/04/2014 Studio Tuesday, Thursday 09:30AM - 12:15PM, Antone Center, Room 112</t>
  </si>
  <si>
    <t>J. Lacouture</t>
  </si>
  <si>
    <t>ART-231-02 Ceramics I-Clay, Cultr, Create</t>
  </si>
  <si>
    <t>09/04/2014-12/04/2014 Studio Tuesday, Thursday 02:15PM - 05:00PM, Antone Center, Room 112</t>
  </si>
  <si>
    <t>ART-241-01 Graphic Design I</t>
  </si>
  <si>
    <t>09/04/2014-12/04/2014 Studio Tuesday, Thursday 02:15PM - 05:00PM, Antone Center, Room 102</t>
  </si>
  <si>
    <t>ART-261-01 Photography I</t>
  </si>
  <si>
    <t>09/04/2014-12/04/2014 Studio Tuesday, Thursday 09:30AM - 12:15PM, Antone Center, Room 110</t>
  </si>
  <si>
    <t>B. Shamblin</t>
  </si>
  <si>
    <t>ART-261-02 Photography I</t>
  </si>
  <si>
    <t>09/04/2014-12/04/2014 Studio Tuesday, Thursday 02:15PM - 05:00PM, Antone Center, Room 110</t>
  </si>
  <si>
    <t>ART-302-01 American Decorative Arts</t>
  </si>
  <si>
    <t>09/09/2014-12/02/2014 Lecture Tuesday 02:15PM - 04:45PM, Antone Center, Room 229</t>
  </si>
  <si>
    <t>COMMENTS: No Textbook Required Prerequisite: ART-206 or permission of instructor</t>
  </si>
  <si>
    <t>J. Yarnall</t>
  </si>
  <si>
    <t>17 / 25 / 0</t>
  </si>
  <si>
    <t>ART-305-01 Newport Architectr I,1639-1860</t>
  </si>
  <si>
    <t>09/05/2014-12/05/2014 Lecture Friday 10:00AM - 12:45PM, Antone Center, Room 229</t>
  </si>
  <si>
    <t>FEE: $75.00</t>
  </si>
  <si>
    <t>ART-310-01 Interactivity II</t>
  </si>
  <si>
    <t>09/03/2014-12/08/2014 Studio Monday, Wednesday 12:20PM - 03:05PM, Antone Center, Room 122</t>
  </si>
  <si>
    <t>all 2014 Undergraduate</t>
  </si>
  <si>
    <t>ART-351-01 Concentratd Study Paintng III</t>
  </si>
  <si>
    <t>ART-400-01 Portfolio</t>
  </si>
  <si>
    <t>09/04/2014-12/04/2014 Studio Tuesday, Thursday 09:30AM - 12:15PM, Antone Center, Room 122</t>
  </si>
  <si>
    <t>C. Clarkson</t>
  </si>
  <si>
    <t>09/03/2014-12/03/2014 Lab Wednesday 03:00PM - 06:00PM, O'Hare, Room 144</t>
  </si>
  <si>
    <t>BIO-111L-02 General Biology Lab</t>
  </si>
  <si>
    <t>J. Katz</t>
  </si>
  <si>
    <t>09/09/2014-12/02/2014 Lab Tuesday 02:15PM - 05:15PM, O'Hare, Room 144</t>
  </si>
  <si>
    <t>BIO-111L-01 General Biology Lab</t>
  </si>
  <si>
    <t>FEE: $150.00</t>
  </si>
  <si>
    <t>1 / 34 / 0</t>
  </si>
  <si>
    <t>J. Chace</t>
  </si>
  <si>
    <t>09/03/2014-12/08/2014 Lecture Monday, Wednesday, Friday 12:00PM - 12:50PM, O'Hare, Room 210</t>
  </si>
  <si>
    <t>BIO-111-03 General Biology I</t>
  </si>
  <si>
    <t>6 / 34 / 0</t>
  </si>
  <si>
    <t>09/03/2014-12/08/2014 Lecture Monday, Wednesday, Friday 10:00AM - 10:50AM, O'Hare, Room 106</t>
  </si>
  <si>
    <t>BIO-111-02 General Biology I</t>
  </si>
  <si>
    <t>3 / 34 / 0</t>
  </si>
  <si>
    <t>09/03/2014-12/08/2014 Lecture Monday, Wednesday, Friday 09:00AM - 09:50AM, O'Hare, Room 106</t>
  </si>
  <si>
    <t>BIO-111-01 General Biology I</t>
  </si>
  <si>
    <t>0 / 24 / 0</t>
  </si>
  <si>
    <t>J. Swanson</t>
  </si>
  <si>
    <t>09/03/2014-12/08/2014 Lecture Monday, Wednesday, Friday 09:00AM - 09:50AM, O'Hare, Room 271</t>
  </si>
  <si>
    <t>BIO-110-05 Human Bio:Physiology &amp; Health</t>
  </si>
  <si>
    <t>R. Medeiros</t>
  </si>
  <si>
    <t>09/04/2014-12/04/2014 Lecture Tuesday, Thursday 03:45PM - 05:00PM, O'Hare, Room 107</t>
  </si>
  <si>
    <t>BIO-110-04 Human Bio:Physiology &amp; Health</t>
  </si>
  <si>
    <t>2 / 35 / 0</t>
  </si>
  <si>
    <t>J. Hall</t>
  </si>
  <si>
    <t>09/04/2014-12/04/2014 Lecture Tuesday, Thursday 08:00AM - 09:15AM, O'Hare, Room 106</t>
  </si>
  <si>
    <t>BIO-110-03 Human Bio:Physiology &amp; Health</t>
  </si>
  <si>
    <t>6 / 35 / 0</t>
  </si>
  <si>
    <t>T. Galvin</t>
  </si>
  <si>
    <t>09/03/2014-12/08/2014 Lecture Monday, Wednesday, Friday 10:00AM - 10:50AM, O'Hare, Room 206</t>
  </si>
  <si>
    <t>BIO-110-02 Human Bio:Physiology &amp; Health</t>
  </si>
  <si>
    <t>09/03/2014-12/08/2014 Lecture Monday, Wednesday, Friday 10:00AM - 10:50AM, O'Hare, Room 271</t>
  </si>
  <si>
    <t>BIO-110-01 Human Bio:Physiology &amp; Health</t>
  </si>
  <si>
    <t xml:space="preserve">COMMENTS: Class restricted to Seniors </t>
  </si>
  <si>
    <t>20 / 24 / 0</t>
  </si>
  <si>
    <t>S. Symington</t>
  </si>
  <si>
    <t>09/03/2014-12/08/2014 Lecture Monday, Wednesday 01:00PM - 02:15PM, O'Hare, Room 222</t>
  </si>
  <si>
    <t>BCH-410-01 Pharmacology &amp; Toxicology</t>
  </si>
  <si>
    <t>14 / 24 / 0</t>
  </si>
  <si>
    <t>A. Toltin</t>
  </si>
  <si>
    <t>09/04/2014-12/04/2014 Lab Thursday 02:15PM - 05:15PM, O'Hare, Room 139</t>
  </si>
  <si>
    <t>BCH-403L-02 Biochemistry Lab</t>
  </si>
  <si>
    <t>09/09/2014-12/02/2014 Lab Tuesday 02:15PM - 05:15PM, O'Hare, Room 139</t>
  </si>
  <si>
    <t>BCH-403L-01 Biochemistry Lab</t>
  </si>
  <si>
    <t xml:space="preserve">COMMENTS: Class restricted to Juniors/Seniors </t>
  </si>
  <si>
    <t>8 / 40 / 0</t>
  </si>
  <si>
    <t>09/03/2014-12/08/2014 Lecture Monday, Wednesday, Friday 10:00AM - 10:50AM, O'Hare, Room 269</t>
  </si>
  <si>
    <t>BCH-403-01 Biochemistry</t>
  </si>
  <si>
    <t>28 / 30 / 0</t>
  </si>
  <si>
    <t>D. Ramsey</t>
  </si>
  <si>
    <t>09/04/2014-12/04/2014 Lecture Tuesday, Thursday 09:30AM - 10:45AM, Antone Center, Room 221</t>
  </si>
  <si>
    <t>AST-397-01 Sptpc: Animated Films</t>
  </si>
  <si>
    <t>24 / 25 / 0</t>
  </si>
  <si>
    <t>S. Littlefield</t>
  </si>
  <si>
    <t>09/04/2014-12/04/2014 Lecture Tuesday, Thursday 11:00AM - 12:15PM, O'Hare, Room 106</t>
  </si>
  <si>
    <t>AST-315-01 American Literary Renaissance</t>
  </si>
  <si>
    <t>33 / 35 / 0</t>
  </si>
  <si>
    <t>M. Montgomery</t>
  </si>
  <si>
    <t>09/03/2014-12/08/2014 Lecture Monday, Wednesday 02:30PM - 03:45PM, Antone Center, Room 125</t>
  </si>
  <si>
    <t>AST-313-01 American Immigrant Experience</t>
  </si>
  <si>
    <t>31 / 35 / 0</t>
  </si>
  <si>
    <t>T. Neary</t>
  </si>
  <si>
    <t>09/04/2014-12/04/2014 Lecture Tuesday, Thursday 09:30AM - 10:45AM, Antone Center, Room 220</t>
  </si>
  <si>
    <t>AST-251-01 Sport in America</t>
  </si>
  <si>
    <t>09/04/2014-12/04/2014 Lecture Tuesday, Thursday 02:15PM - 03:30PM, Antone Center, Room 220</t>
  </si>
  <si>
    <t>AST-201-01 American Civilization I</t>
  </si>
  <si>
    <t>BIO-111L-03 General Biology Lab</t>
  </si>
  <si>
    <t>09/04/2014-12/04/2014 Lab Thursday 11:00AM - 02:00PM, O'Hare, Room 144</t>
  </si>
  <si>
    <t>BIO-111L-04 General Biology Lab</t>
  </si>
  <si>
    <t>09/09/2014-12/02/2014 Lab Tuesday 11:00AM - 02:00PM, O'Hare, Room 144</t>
  </si>
  <si>
    <t>S. Krueger</t>
  </si>
  <si>
    <t>BIO-111L-05 General Biology Lab</t>
  </si>
  <si>
    <t>09/03/2014-12/16/2014 Lab Thursday 02:15PM - 05:15PM, O'Hare, Room 144</t>
  </si>
  <si>
    <t>BIO-140-01 Humans and Their Environment</t>
  </si>
  <si>
    <t>09/03/2014-12/08/2014 Lecture Monday, Wednesday 01:00PM - 02:15PM, O'Hare, Room 214</t>
  </si>
  <si>
    <t>FEE: $60.00</t>
  </si>
  <si>
    <t>13 / 30 / 0</t>
  </si>
  <si>
    <t>BIO-140-02 Humans and Their Environment</t>
  </si>
  <si>
    <t>09/03/2014-12/08/2014 Lecture Monday, Wednesday 02:30PM - 03:45PM, O'Hare, Room 214</t>
  </si>
  <si>
    <t>17 / 30 / 0</t>
  </si>
  <si>
    <t>BIO-190-01 Nutrition</t>
  </si>
  <si>
    <t>09/03/2014-12/08/2014 Lecture Monday, Wednesday, Friday 09:00AM - 09:50AM, O'Hare, Room 221</t>
  </si>
  <si>
    <t>BIO-205-01 Human Anatomy &amp; Physiology I</t>
  </si>
  <si>
    <t>09/03/2014-12/08/2014 Lecture Monday, Wednesday, Friday 09:00AM - 09:50AM, O'Hare, Room 160</t>
  </si>
  <si>
    <t>M. Di Tommaso Morrison</t>
  </si>
  <si>
    <t>1 / 39 / 0</t>
  </si>
  <si>
    <t>BIO-205-02 Human Anatomy &amp; Physiology I</t>
  </si>
  <si>
    <t>09/03/2014-12/08/2014 Lecture Monday, Wednesday, Friday 10:00AM - 10:50AM, O'Hare, Room 228</t>
  </si>
  <si>
    <t>BIO-205-03 Human Anatomy &amp; Physiology I</t>
  </si>
  <si>
    <t>09/03/2014-12/08/2014 Lecture Monday, Wednesday, Friday 08:00AM - 08:50AM, O'Hare, Room 228</t>
  </si>
  <si>
    <t>4 / 39 / 0</t>
  </si>
  <si>
    <t>BIO-205L-01 Human Anatomy &amp; Physlgy I Lab</t>
  </si>
  <si>
    <t>09/09/2014-12/02/2014 Lab Tuesday 03:00PM - 05:00PM, O'Hare, Room 149</t>
  </si>
  <si>
    <t>J. Adams</t>
  </si>
  <si>
    <t>BIO-205L-02 Human Anatomy &amp; Physlgy I Lab</t>
  </si>
  <si>
    <t>09/04/2014-12/04/2014 Lab Thursday 01:00PM - 03:00PM, O'Hare, Room 149</t>
  </si>
  <si>
    <t>BIO-205L-03 Human Anatomy &amp; Physlgy I Lab</t>
  </si>
  <si>
    <t>09/03/2014-12/03/2014 Lab Wednesday 01:00PM - 03:00PM, O'Hare, Room 149</t>
  </si>
  <si>
    <t>A. Comeau</t>
  </si>
  <si>
    <t>BIO-205L-04 Human Anatomy &amp; Physlgy I Lab</t>
  </si>
  <si>
    <t>09/03/2014-12/03/2014 Lab Wednesday 03:00PM - 05:00PM, O'Hare, Room 149</t>
  </si>
  <si>
    <t>BIO-205L-05 Human Anatomy &amp; Physlgy I Lab</t>
  </si>
  <si>
    <t>09/09/2014-12/02/2014 Lab Tuesday 11:00AM - 01:00PM, O'Hare, Room 149</t>
  </si>
  <si>
    <t>J. Allen</t>
  </si>
  <si>
    <t>BIO-220-01 Cell Biology &amp; Chemistry</t>
  </si>
  <si>
    <t>09/04/2014-12/04/2014 Lecture Tuesday, Thursday 11:00AM - 12:15PM, O'Hare, Room 267</t>
  </si>
  <si>
    <t>A. Shakarian</t>
  </si>
  <si>
    <t>BIO-220-02 Cell Biology &amp; Chemistry</t>
  </si>
  <si>
    <t>09/04/2014-12/04/2014 Lecture Tuesday, Thursday 12:30PM - 01:45PM, O'Hare, Room 267</t>
  </si>
  <si>
    <t>BIO-220L-01 Cell Biology &amp; Chemistry Lab</t>
  </si>
  <si>
    <t>09/09/2014-12/02/2014 Lab Tuesday 02:15PM - 05:15PM, O'Hare, Room 131</t>
  </si>
  <si>
    <t>S. Zhang</t>
  </si>
  <si>
    <t>BIO-220L-02 Cell Biology &amp; Chemistry Lab</t>
  </si>
  <si>
    <t>09/04/2014-12/04/2014 Lab Thursday 02:15PM - 05:15PM, O'Hare, Room 131</t>
  </si>
  <si>
    <t>BIO-260-01 Marine Biology</t>
  </si>
  <si>
    <t>09/03/2014-12/05/2014 Lecture Wednesday, Friday 11:00AM - 12:15PM, O'Hare, Room 269</t>
  </si>
  <si>
    <t>D. Borkman</t>
  </si>
  <si>
    <t>BIO-260L-01 Marine Biology Lab</t>
  </si>
  <si>
    <t>09/05/2014-12/05/2014 Lab Friday 02:00PM - 05:00PM, O'Hare, Room 144</t>
  </si>
  <si>
    <t>BIO-284-01 Hormones &amp; Behavior</t>
  </si>
  <si>
    <t>09/04/2014-12/04/2014 Lecture Tuesday, Thursday 11:00AM - 12:15PM, O'Hare, Room 229</t>
  </si>
  <si>
    <t>1 / 35 / 0</t>
  </si>
  <si>
    <t>BIO-320-N1 Evolution</t>
  </si>
  <si>
    <t>09/03/2014-12/16/2014 Independent &amp; Directed Study Monday 02:30PM - 03:45PM, O'Hare, Room 223 (more)...</t>
  </si>
  <si>
    <t>0 / 5 / 0</t>
  </si>
  <si>
    <t>BIO-440-01 Genetics</t>
  </si>
  <si>
    <t>09/04/2014-12/04/2014 Lecture Tuesday, Thursday 09:30AM - 10:45AM, O'Hare, Room 267</t>
  </si>
  <si>
    <t>C. Schneider</t>
  </si>
  <si>
    <t>12 / 36 / 0</t>
  </si>
  <si>
    <t>BIO-440L-01 Genetics Lab</t>
  </si>
  <si>
    <t>09/03/2014-12/03/2014 Lab Wednesday 12:00PM - 02:59PM, O'Hare, Room 139</t>
  </si>
  <si>
    <t>H. Axen</t>
  </si>
  <si>
    <t>BIO-440L-02 Genetics Lab</t>
  </si>
  <si>
    <t>09/03/2014-12/03/2014 Lab Wednesday 03:00PM - 06:00PM, O'Hare, Room 139</t>
  </si>
  <si>
    <t>BIO-460-01 Virology</t>
  </si>
  <si>
    <t>09/04/2014-12/04/2014 Lecture Tuesday, Thursday 12:30PM - 01:45PM, O'Hare, Room 270</t>
  </si>
  <si>
    <t>A. Brown</t>
  </si>
  <si>
    <t>09/03/2014-12/16/2014 Independent &amp; Directed Study Days to be Announced, Times to be Announced, Room to be Announced</t>
  </si>
  <si>
    <t>CHM-113-01 General Chemistry I</t>
  </si>
  <si>
    <t>09/03/2014-12/08/2014 Lecture Monday, Wednesday, Friday 09:00AM - 09:50AM, O'Hare, Room 228</t>
  </si>
  <si>
    <t>T. Arruda</t>
  </si>
  <si>
    <t>CHM-113-02 General Chemistry I</t>
  </si>
  <si>
    <t>09/03/2014-12/08/2014 Lecture Monday, Wednesday, Friday 10:00AM - 10:50AM, O'Hare, Room 260</t>
  </si>
  <si>
    <t>K. Higgins</t>
  </si>
  <si>
    <t>CHM-113-03 General Chemistry I</t>
  </si>
  <si>
    <t>09/03/2014-12/08/2014 Lecture Monday, Wednesday, Friday 11:00AM - 11:50AM, O'Hare, Room 260</t>
  </si>
  <si>
    <t>CHM-113L-01 General Chemistry I Lab</t>
  </si>
  <si>
    <t>09/08/2014-12/08/2014 Lab Monday 03:00PM - 06:00PM, O'Hare, Room 244</t>
  </si>
  <si>
    <t>E. Winsor</t>
  </si>
  <si>
    <t>CHM-113L-02 General Chemistry I Lab</t>
  </si>
  <si>
    <t>09/04/2014-12/04/2014 Lab Thursday 11:00AM - 02:00PM, O'Hare, Room 244</t>
  </si>
  <si>
    <t>0 / 19 / 0</t>
  </si>
  <si>
    <t>CHM-113L-03 General Chemistry I Lab</t>
  </si>
  <si>
    <t>09/03/2014-12/03/2014 Lab Wednesday 03:00PM - 06:00PM, O'Hare, Room 244</t>
  </si>
  <si>
    <t>CHM-113L-04 General Chemistry I Lab</t>
  </si>
  <si>
    <t>09/09/2014-12/02/2014 Lab Tuesday 11:00AM - 02:00PM, O'Hare, Room 244</t>
  </si>
  <si>
    <t>CHM-121-01 Chemistry of Human Health</t>
  </si>
  <si>
    <t>09/03/2014-12/08/2014 Lecture Monday, Wednesday, Friday 08:00AM - 08:50AM, O'Hare, Room 260</t>
  </si>
  <si>
    <t>C. Dao</t>
  </si>
  <si>
    <t>4 / 50 / 0</t>
  </si>
  <si>
    <t>CHM-121-02 Chemistry of Human Health</t>
  </si>
  <si>
    <t>09/03/2014-12/08/2014 Lecture Monday, Wednesday, Friday 09:00AM - 09:50AM, O'Hare, Room 121</t>
  </si>
  <si>
    <t>6 / 50 / 0</t>
  </si>
  <si>
    <t>CHM-121L-01 Chemistry of Human Health Lab</t>
  </si>
  <si>
    <t>09/03/2014-12/03/2014 Lab Wednesday 01:00PM - 03:00PM, O'Hare, Room 254</t>
  </si>
  <si>
    <t>CHM-121L-02 Chemistry of Human Health Lab</t>
  </si>
  <si>
    <t>09/03/2014-12/03/2014 Lab Wednesday 03:00PM - 05:00PM, O'Hare, Room 254</t>
  </si>
  <si>
    <t>CHM-121L-03 Chemistry of Human Health Lab</t>
  </si>
  <si>
    <t>09/09/2014-12/02/2014 Lab Tuesday 08:45AM - 10:45AM, O'Hare, Room 254</t>
  </si>
  <si>
    <t>S. Forschner-Dancause</t>
  </si>
  <si>
    <t>CHM-121L-04 Chemistry of Human Health Lab</t>
  </si>
  <si>
    <t>09/05/2014-12/05/2014 Lab Friday 02:00PM - 04:00PM, O'Hare, Room 254</t>
  </si>
  <si>
    <t>CHM-121L-05 Chemistry of Human Health Lab</t>
  </si>
  <si>
    <t>09/04/2014-12/04/2014 Lab Thursday 11:00AM - 01:00PM, O'Hare, Room 254</t>
  </si>
  <si>
    <t>0 / 20 / 0</t>
  </si>
  <si>
    <t>CHM-205-01 Organic Chemistry I</t>
  </si>
  <si>
    <t>09/03/2014-12/16/2014 Lecture Monday, Wednesday, Friday 09:00AM - 09:50AM, O'Hare, Room 260 (more)...</t>
  </si>
  <si>
    <t>S. Meschwitz</t>
  </si>
  <si>
    <t>2 / 53 / 0</t>
  </si>
  <si>
    <t>CHM-205L-01 Organic Chemistry I Lab</t>
  </si>
  <si>
    <t>09/09/2014-12/02/2014 Lab Tuesday 02:15PM - 05:15PM, O'Hare, Room 254</t>
  </si>
  <si>
    <t>S. Meschwitz, P. Abato</t>
  </si>
  <si>
    <t>CHM-205L-02 Organic Chemistry I Lab</t>
  </si>
  <si>
    <t>09/04/2014-12/04/2014 Lab Thursday 02:15PM - 05:15PM, O'Hare, Room 254</t>
  </si>
  <si>
    <t>CHM-205L-03 Organic Chemistry I Lab</t>
  </si>
  <si>
    <t>09/08/2014-12/08/2014 Lab Monday 02:30PM - 05:30PM, O'Hare, Room 254</t>
  </si>
  <si>
    <t>S. Meschwitz, K. Scully</t>
  </si>
  <si>
    <t>0 / 18 / 0</t>
  </si>
  <si>
    <t>CHM-305-N1 Physical Chemistry I</t>
  </si>
  <si>
    <t>09/04/2014-12/04/2014 Independent &amp; Directed Study Tuesday, Thursday 09:30AM - 10:45AM, O'Hare, Room 221</t>
  </si>
  <si>
    <t>CHM-305L-01 Physical Chemistry Lab</t>
  </si>
  <si>
    <t>09/05/2014-12/05/2014 Lab Friday 01:00PM - 04:00PM, O'Hare, Room 244</t>
  </si>
  <si>
    <t>CHM-407-N1 Advanced Organic Chemistry</t>
  </si>
  <si>
    <t>09/03/2014-12/08/2014 Independent &amp; Directed Study Monday, Wednesday 01:00PM - 02:15PM, O'Hare, Room 268</t>
  </si>
  <si>
    <t>0 / 6 / 0</t>
  </si>
  <si>
    <t>CHM-407L-01 Advanced Organic Chem Lab</t>
  </si>
  <si>
    <t>09/09/2014-12/02/2014 Lab Tuesday 10:45AM - 01:45PM, O'Hare, Room 254</t>
  </si>
  <si>
    <t>CHM-410-01 Topics in Chemistry &amp; Research</t>
  </si>
  <si>
    <t>B. Munge</t>
  </si>
  <si>
    <t>CHP-170-01 Intro to Historic Presvtn</t>
  </si>
  <si>
    <t>09/04/2014-12/04/2014 Lecture Tuesday, Thursday 09:30AM - 10:45AM, Antone Center, Room 107</t>
  </si>
  <si>
    <t>R. Russell</t>
  </si>
  <si>
    <t>CHP-262-01 Historic Site Management</t>
  </si>
  <si>
    <t>09/04/2014-12/04/2014 Lecture Tuesday, Thursday 09:30AM - 10:45AM, Antone Center, Room 106</t>
  </si>
  <si>
    <t>J. Marcoux</t>
  </si>
  <si>
    <t>CHP-265-01 Cultural Resources Management</t>
  </si>
  <si>
    <t>09/03/2014-12/08/2014 Lecture Monday, Wednesday 11:00AM - 12:15PM, Antone Center, Room 101</t>
  </si>
  <si>
    <t>CHP-350-01 Senior Seminar</t>
  </si>
  <si>
    <t>09/05/2014-12/05/2014 Lecture Friday 01:00PM - 03:30PM, Antone Center, Room 106</t>
  </si>
  <si>
    <t>CHP-360-01 Preserv of Historic Cemeteries</t>
  </si>
  <si>
    <t>09/09/2014-12/02/2014 Lecture Tuesday 01:00PM - 04:00PM, Antone Center, Room 106</t>
  </si>
  <si>
    <t>COMMENTS: Meets off-campus. Locations to be provided.</t>
  </si>
  <si>
    <t>22 / 35 / 0</t>
  </si>
  <si>
    <t>EAP-103-01 Academic Communication Skills</t>
  </si>
  <si>
    <t>09/04/2014-12/04/2014 Lecture Tuesday, Thursday 09:30AM - 10:45AM, O'Hare, Room 262</t>
  </si>
  <si>
    <t>K. Donnelly</t>
  </si>
  <si>
    <t>EAP-111-01 Academic Research &amp; Writing</t>
  </si>
  <si>
    <t>09/04/2014-12/04/2014 Lecture Tuesday, Thursday 08:00AM - 09:15AM, O'Hare, Room 262</t>
  </si>
  <si>
    <t>ECN-100-01 Intro Economics of Culture</t>
  </si>
  <si>
    <t>09/04/2014-12/04/2014 Lecture Tuesday, Thursday 08:00AM - 09:15AM, O'Hare, Room 223</t>
  </si>
  <si>
    <t>V. Tonn</t>
  </si>
  <si>
    <t>18 / 30 / 0</t>
  </si>
  <si>
    <t>ECN-101-01 Introductory Macroeconomics</t>
  </si>
  <si>
    <t>09/03/2014-12/08/2014 Lecture Monday, Wednesday, Friday 09:00AM - 09:50AM, O'Hare, Room 113</t>
  </si>
  <si>
    <t>H. Lawber</t>
  </si>
  <si>
    <t>ECN-101-02 Introductory Macroeconomics</t>
  </si>
  <si>
    <t>09/03/2014-12/08/2014 Lecture Monday, Wednesday, Friday 10:00AM - 10:50AM, O'Hare, Room 113</t>
  </si>
  <si>
    <t>ECN-101-03 Introductory Macroeconomics</t>
  </si>
  <si>
    <t>09/03/2014-12/08/2014 Lecture Monday, Wednesday, Friday 10:00AM - 10:50AM, O'Hare, Room 229</t>
  </si>
  <si>
    <t>C. Coughlan</t>
  </si>
  <si>
    <t>ECN-101-04 Introductory Macroeconomics</t>
  </si>
  <si>
    <t>09/03/2014-12/08/2014 Lecture Monday, Wednesday, Friday 11:00AM - 11:50AM, O'Hare, Room 229</t>
  </si>
  <si>
    <t>0 / 30 / 0</t>
  </si>
  <si>
    <t>ECN-101-05 Introductory Macroeconomics</t>
  </si>
  <si>
    <t>09/04/2014-12/04/2014 Lecture Tuesday, Thursday 09:30AM - 10:45AM, O'Hare, Room 271</t>
  </si>
  <si>
    <t>ECN-101-06 Introductory Macroeconomics</t>
  </si>
  <si>
    <t>09/04/2014-12/04/2014 Lecture Tuesday, Thursday 02:15PM - 03:30PM, O'Hare, Room 121</t>
  </si>
  <si>
    <t>J. Marsis</t>
  </si>
  <si>
    <t>ECN-101-07 Introductory Macroeconomics</t>
  </si>
  <si>
    <t>09/03/2014-12/08/2014 Lecture Monday, Wednesday 02:30PM - 03:45PM, O'Hare, Room 215</t>
  </si>
  <si>
    <t>D. Foppert</t>
  </si>
  <si>
    <t>ECN-102-01 Introductory Microeconomics</t>
  </si>
  <si>
    <t>09/03/2014-12/08/2014 Lecture Monday, Wednesday, Friday 01:00PM - 01:50PM, O'Hare, Room 229</t>
  </si>
  <si>
    <t>ECN-305-01 Money and Banking</t>
  </si>
  <si>
    <t>09/03/2014-12/08/2014 Lecture Monday, Wednesday 11:00AM - 12:15PM, O'Hare, Room 113</t>
  </si>
  <si>
    <t>ECN-314-01 Comparative Ecn &amp; Pol Systems</t>
  </si>
  <si>
    <t>09/04/2014-12/04/2014 Lecture Tuesday, Thursday 12:30PM - 01:45PM, O'Hare, Room 121</t>
  </si>
  <si>
    <t>11 / 35 / 0</t>
  </si>
  <si>
    <t>ECN-351-01 Risk Management</t>
  </si>
  <si>
    <t>09/04/2014-12/04/2014 Lecture Tuesday, Thursday 12:30PM - 01:45PM, O'Hare, Room 223</t>
  </si>
  <si>
    <t>ECN-392-01 China &amp; The Pacific Rim</t>
  </si>
  <si>
    <t>09/09/2014-12/02/2014 Lecture Tuesday 02:15PM - 04:45PM, O'Hare, Room 206</t>
  </si>
  <si>
    <t>ECN-490-01 Public Finance &amp; Public Policy</t>
  </si>
  <si>
    <t>09/03/2014-12/08/2014 Lecture Monday, Wednesday 01:00PM - 02:15PM, O'Hare, Room 221</t>
  </si>
  <si>
    <t>16 / 25 / 0</t>
  </si>
  <si>
    <t>ECN-491-01 Professional Internship Bus</t>
  </si>
  <si>
    <t>E. Mangiante</t>
  </si>
  <si>
    <t>14 / 25 / 0</t>
  </si>
  <si>
    <t>M. Foley</t>
  </si>
  <si>
    <t>EDC-220-01 Child Devmnt &amp; Theories Lrng</t>
  </si>
  <si>
    <t>09/04/2014-12/04/2014 Lecture Tuesday, Thursday 08:00AM - 09:45AM, McAuley Hall, Room 206</t>
  </si>
  <si>
    <t>E. Fresch</t>
  </si>
  <si>
    <t>15 / 25 / 0</t>
  </si>
  <si>
    <t>EDC-243-01 Children's Literature</t>
  </si>
  <si>
    <t>09/03/2014-12/08/2014 Lecture Monday, Wednesday 01:00PM - 02:15PM, McAuley Hall, Room 209</t>
  </si>
  <si>
    <t>L. Harper</t>
  </si>
  <si>
    <t>EDC-305-01 Teaching Social Studies</t>
  </si>
  <si>
    <t>09/03/2014-12/16/2014 Lecture Tuesday 12:30PM - 01:45PM, McAuley Hall, Room 104 (more)...</t>
  </si>
  <si>
    <t>COMMENTS: Restricted to Juniors or higher Meeting Times: Tues: 12:30-1:45pm, Thurs: 1-3:30pm</t>
  </si>
  <si>
    <t>EDC-320-01 Teaching Literacy &amp; Language</t>
  </si>
  <si>
    <t>09/03/2014-12/08/2014 Lecture Monday, Wednesday, Friday 09:00AM - 10:50AM, McAuley Hall, Room 209</t>
  </si>
  <si>
    <t>EDC-323-01 Teaching Math and Science</t>
  </si>
  <si>
    <t>09/03/2014-12/08/2014 Lecture Monday, Wednesday, Friday 01:00PM - 02:50PM, McAuley Hall, Room 206</t>
  </si>
  <si>
    <t>COMMENTS: Restricted to Juniors or higher</t>
  </si>
  <si>
    <t>ELC-100-01 Introduction to Early Chldhood</t>
  </si>
  <si>
    <t>09/04/2014-12/04/2014 Lecture Tuesday, Thursday 09:30AM - 10:45AM, McAuley Hall, Room 205</t>
  </si>
  <si>
    <t>J. Relihan</t>
  </si>
  <si>
    <t>ELC-232-01 Child Growth &amp; Development</t>
  </si>
  <si>
    <t>09/03/2014-12/08/2014 Lecture Monday, Wednesday, Friday 10:00AM - 10:50AM, McAuley Hall, Room 206</t>
  </si>
  <si>
    <t>13 / 25 / 0</t>
  </si>
  <si>
    <t>09/03/2014-12/08/2014 Practicum Monday, Tuesday, Wednesday, Thursday, Friday Times to be Announced, Room to be Announced</t>
  </si>
  <si>
    <t>ELC-330-02 Practicum in Early Childhood</t>
  </si>
  <si>
    <t>M. Lariviere</t>
  </si>
  <si>
    <t>ENG-190-01 Introduction to Literature</t>
  </si>
  <si>
    <t>09/04/2014-12/04/2014 Lecture Tuesday, Thursday 11:00AM - 12:15PM, Antone Center, Room 221</t>
  </si>
  <si>
    <t>COMMENTS: Required for Literature Majors.</t>
  </si>
  <si>
    <t>ENG-201-01 Literary Masterpieces</t>
  </si>
  <si>
    <t>09/03/2014-12/08/2014 Lecture Monday, Wednesday, Friday 11:00AM - 11:50AM, Wakehurst, Room 206</t>
  </si>
  <si>
    <t>N. Bailey</t>
  </si>
  <si>
    <t>ENG-201-02 Literary Masterpieces</t>
  </si>
  <si>
    <t>09/03/2014-12/08/2014 Lecture Monday, Wednesday 02:30PM - 03:45PM, Antone Center, Room 221</t>
  </si>
  <si>
    <t>J. McCall</t>
  </si>
  <si>
    <t>ENG-201-03 Literary Masterpieces</t>
  </si>
  <si>
    <t>09/04/2014-12/04/2014 Lecture Tuesday, Thursday 03:45PM - 05:00PM, Antone Center, Room 220</t>
  </si>
  <si>
    <t>W. Irving</t>
  </si>
  <si>
    <t>7 / 35 / 0</t>
  </si>
  <si>
    <t>ENG-210-01 Myth and Symbol</t>
  </si>
  <si>
    <t>09/03/2014-12/08/2014 Lecture Monday, Wednesday, Friday 09:00AM - 09:50AM, Antone Center, Room 221</t>
  </si>
  <si>
    <t>M. Svogun</t>
  </si>
  <si>
    <t>ENG-210-02 Myth and Symbol</t>
  </si>
  <si>
    <t>09/03/2014-12/08/2014 Lecture Monday, Wednesday, Friday 10:00AM - 10:50AM, Antone Center, Room 221</t>
  </si>
  <si>
    <t>4 / 35 / 0</t>
  </si>
  <si>
    <t>ENG-210-03 Myth and Symbol</t>
  </si>
  <si>
    <t>09/03/2014-12/08/2014 Lecture Monday, Wednesday, Friday 12:00PM - 12:50PM, Antone Center, Room 125</t>
  </si>
  <si>
    <t>J. Gianfrocco</t>
  </si>
  <si>
    <t>ENG-241-01 Film and Literature</t>
  </si>
  <si>
    <t>09/03/2014-12/08/2014 Lecture Monday, Wednesday 04:00PM - 05:15PM, Antone Center, Room 125</t>
  </si>
  <si>
    <t>K. Esch</t>
  </si>
  <si>
    <t>ENG-247-01 Intro/Literary Theory &amp; Crtcsm</t>
  </si>
  <si>
    <t>09/03/2014-12/08/2014 Lecture Monday, Wednesday 01:00PM - 02:15PM, Wakehurst, Room 204</t>
  </si>
  <si>
    <t>ENG-250-01 Intro to Creative Writing</t>
  </si>
  <si>
    <t>09/04/2014-12/04/2014 Lecture Tuesday, Thursday 12:30PM - 01:45PM, Antone Center, Room 121</t>
  </si>
  <si>
    <t>J. McClanaghan</t>
  </si>
  <si>
    <t>ENG-254-01 Writing for Professionals</t>
  </si>
  <si>
    <t>09/04/2014-12/04/2014 Lecture Tuesday, Thursday 09:30AM - 10:45AM, Antone Center, Room 121</t>
  </si>
  <si>
    <t>P. Combies</t>
  </si>
  <si>
    <t>ENG-254-02 Writing for Professionals</t>
  </si>
  <si>
    <t>09/03/2014-12/08/2014 Lecture Monday, Wednesday 01:00PM - 02:15PM, Antone Center, Room 121</t>
  </si>
  <si>
    <t>ENG-265-01 Media and Culture</t>
  </si>
  <si>
    <t>09/04/2014-12/04/2014 Lecture Tuesday, Thursday 11:00AM - 12:15PM, Antone Center, Room 125</t>
  </si>
  <si>
    <t>COMMENTS: Recommended for Freshmen and Sophomores</t>
  </si>
  <si>
    <t>M. Esch</t>
  </si>
  <si>
    <t>ENG-271-01 Intro to Media Writing</t>
  </si>
  <si>
    <t>09/04/2014-12/04/2014 Lecture Tuesday, Thursday 12:30PM - 01:45PM, Antone Center, Room 125</t>
  </si>
  <si>
    <t>D. Harrington-Lueker</t>
  </si>
  <si>
    <t>ENG-281-01 Advanced Composition</t>
  </si>
  <si>
    <t>09/04/2014-12/04/2014 Lecture Tuesday, Thursday 03:45PM - 05:00PM, Antone Center, Room 125</t>
  </si>
  <si>
    <t>ENG-313-01 American Literary Renaissance</t>
  </si>
  <si>
    <t>ENG-321-01 British Lit: Beowulf/Everyman</t>
  </si>
  <si>
    <t>09/04/2014-12/04/2014 Lecture Tuesday, Thursday 12:30PM - 01:45PM, Wakehurst, Room 204</t>
  </si>
  <si>
    <t>S. Trainor</t>
  </si>
  <si>
    <t>ENG-357-01 Editing and Publishing</t>
  </si>
  <si>
    <t>09/03/2014-12/08/2014 Lecture Monday, Wednesday 11:00AM - 12:15PM, Antone Center, Room 121</t>
  </si>
  <si>
    <t>ENG-357-02 Editing and Publishing</t>
  </si>
  <si>
    <t>09/03/2014-12/08/2014 Lecture Monday, Wednesday 01:00PM - 02:15PM, Antone Center, Room 125</t>
  </si>
  <si>
    <t>ENG-371-01 Feature Writing</t>
  </si>
  <si>
    <t>09/04/2014-12/04/2014 Lecture Tuesday, Thursday 11:00AM - 12:15PM, Antone Center, Room 121</t>
  </si>
  <si>
    <t>ENG-374-01 Advertising &amp; Consumer Culture</t>
  </si>
  <si>
    <t>09/04/2014-12/04/2014 Lecture Tuesday, Thursday 02:15PM - 03:30PM, Antone Center, Room 125</t>
  </si>
  <si>
    <t>ENG-397-01 Sptpc: Animated Films</t>
  </si>
  <si>
    <t>ENG-398-01 Sptpc: Renaissance Florence</t>
  </si>
  <si>
    <t>09/04/2014-12/04/2014 Lecture Tuesday, Thursday 09:30AM - 10:45AM, Wakehurst, Room 204</t>
  </si>
  <si>
    <t>ENG-451-01 Adv Creating Writing Workshop</t>
  </si>
  <si>
    <t>09/09/2014-12/02/2014 Lecture Tuesday 02:15PM - 04:45PM, Antone Center, Room 121</t>
  </si>
  <si>
    <t>ENG-490-01 Senior Research/Seminar</t>
  </si>
  <si>
    <t>09/08/2014-12/08/2014 Lecture Monday 02:30PM - 05:00PM, Wakehurst, Room 204</t>
  </si>
  <si>
    <t>COMMENTS: Open to Senior English Lit Majors</t>
  </si>
  <si>
    <t>ENG-490-02 Senior Research/Seminar</t>
  </si>
  <si>
    <t>09/08/2014-12/08/2014 Lecture Monday 02:30PM - 05:00PM, Antone Center, Room 121</t>
  </si>
  <si>
    <t>COMMENTS: Open to Senior English Communication Majors only</t>
  </si>
  <si>
    <t>ENG-490-03 Senior Research/Seminar</t>
  </si>
  <si>
    <t>09/04/2014-12/04/2014 Lecture Tuesday, Thursday 12:30PM - 01:45PM, Antone Center, Room 221</t>
  </si>
  <si>
    <t>COMMENTS: Open to Senior English Communication majors only</t>
  </si>
  <si>
    <t>ENG-491-01 Internship:</t>
  </si>
  <si>
    <t>09/03/2014-12/16/2014 Individual Internships Days to be Announced, Times to be Announced, Room to be Announced</t>
  </si>
  <si>
    <t>S. Fraser</t>
  </si>
  <si>
    <t>23 / 25 / 0</t>
  </si>
  <si>
    <t>ENV-497-01 Undergraduate Research</t>
  </si>
  <si>
    <t>FRN-111-01 Elementary French I</t>
  </si>
  <si>
    <t>09/03/2014-12/08/2014 Lecture Monday, Wednesday, Friday 09:00AM - 09:50AM, McAuley Hall, Room 105</t>
  </si>
  <si>
    <t>K. Lawber</t>
  </si>
  <si>
    <t>FRN-111-02 Elementary French I</t>
  </si>
  <si>
    <t>09/03/2014-12/08/2014 Lecture Monday, Wednesday, Friday 10:00AM - 10:50AM, McAuley Hall, Room 105</t>
  </si>
  <si>
    <t>FRN-111-03 Elementary French I</t>
  </si>
  <si>
    <t>09/03/2014-12/08/2014 Lecture Monday, Wednesday, Friday 02:00PM - 02:50PM, O'Hare, Room 229</t>
  </si>
  <si>
    <t>C. Miskizak</t>
  </si>
  <si>
    <t>FRN-111-04 Elementary French I</t>
  </si>
  <si>
    <t>09/04/2014-12/04/2014 Lecture Tuesday, Thursday 12:30PM - 01:45PM, McAuley Hall, Room 103</t>
  </si>
  <si>
    <t>K. Szantor</t>
  </si>
  <si>
    <t>FRN-200-01 Intermediate French</t>
  </si>
  <si>
    <t>09/03/2014-12/08/2014 Lecture Monday, Wednesday, Friday 11:00AM - 11:50AM, McAuley Hall, Room 107</t>
  </si>
  <si>
    <t>FRN-200-02 Intermediate French</t>
  </si>
  <si>
    <t>09/03/2014-12/08/2014 Lecture Monday, Wednesday 01:00PM - 02:15PM, McAuley Hall, Room 107</t>
  </si>
  <si>
    <t>FRN-304-01 Advnced Frn Grammar &amp; Compostn</t>
  </si>
  <si>
    <t>09/03/2014-12/08/2014 Lecture Monday, Wednesday, Friday 01:00PM - 01:50PM, McAuley Hall, Room 103</t>
  </si>
  <si>
    <t>J. Mitchell</t>
  </si>
  <si>
    <t>19 / 25 / 0</t>
  </si>
  <si>
    <t>F</t>
  </si>
  <si>
    <t>NF</t>
  </si>
  <si>
    <t>sum F</t>
  </si>
  <si>
    <t>sum NF</t>
  </si>
  <si>
    <t>sum</t>
  </si>
  <si>
    <t>percent F</t>
  </si>
  <si>
    <t>some strength in science and math, but not so much of that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</si>
</sst>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name val="Arial"/>
      <family val="2"/>
    </font>
    <font>
      <sz val="10"/>
      <color indexed="16"/>
      <name val="Arial"/>
      <family val="2"/>
    </font>
    <font>
      <u/>
      <sz val="10"/>
      <color indexed="12"/>
      <name val="Arial"/>
      <family val="2"/>
    </font>
    <font>
      <sz val="11"/>
      <color indexed="16"/>
      <name val="Calibri"/>
      <family val="2"/>
    </font>
    <font>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0" borderId="0" xfId="0" applyFont="1" applyAlignment="1">
      <alignment horizontal="center" vertical="center" wrapText="1"/>
    </xf>
    <xf numFmtId="0" fontId="0" fillId="0" borderId="0" xfId="0" applyAlignment="1">
      <alignment wrapText="1"/>
    </xf>
    <xf numFmtId="0" fontId="2" fillId="0" borderId="0" xfId="0" applyFont="1" applyAlignment="1">
      <alignment wrapText="1"/>
    </xf>
    <xf numFmtId="0" fontId="0" fillId="0" borderId="0" xfId="0" applyAlignment="1">
      <alignment horizontal="right" wrapText="1"/>
    </xf>
    <xf numFmtId="0" fontId="0" fillId="0" borderId="0" xfId="0"/>
    <xf numFmtId="0" fontId="0" fillId="0" borderId="0" xfId="0" applyAlignment="1">
      <alignment wrapText="1"/>
    </xf>
    <xf numFmtId="0" fontId="4" fillId="0" borderId="0" xfId="0" applyFont="1" applyAlignment="1">
      <alignment wrapText="1"/>
    </xf>
    <xf numFmtId="10" fontId="0" fillId="0" borderId="0" xfId="0" applyNumberFormat="1" applyAlignment="1">
      <alignment vertical="center" wrapText="1"/>
    </xf>
    <xf numFmtId="3" fontId="0" fillId="0" borderId="0" xfId="0" applyNumberFormat="1" applyAlignment="1">
      <alignment vertical="center" wrapText="1"/>
    </xf>
    <xf numFmtId="0" fontId="0" fillId="0" borderId="0" xfId="0" applyAlignment="1">
      <alignment vertical="center" wrapText="1"/>
    </xf>
    <xf numFmtId="0" fontId="0" fillId="0" borderId="0" xfId="0" applyAlignment="1">
      <alignment wrapText="1"/>
    </xf>
    <xf numFmtId="0" fontId="3" fillId="0" borderId="0" xfId="1" applyAlignment="1" applyProtection="1">
      <alignment wrapText="1"/>
    </xf>
    <xf numFmtId="14" fontId="0" fillId="0" borderId="0" xfId="0" applyNumberFormat="1" applyAlignment="1">
      <alignment wrapText="1"/>
    </xf>
    <xf numFmtId="0" fontId="5"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61</xdr:row>
          <xdr:rowOff>0</xdr:rowOff>
        </xdr:from>
        <xdr:to>
          <xdr:col>0</xdr:col>
          <xdr:colOff>266700</xdr:colOff>
          <xdr:row>61</xdr:row>
          <xdr:rowOff>228600</xdr:rowOff>
        </xdr:to>
        <xdr:sp macro="" textlink="">
          <xdr:nvSpPr>
            <xdr:cNvPr id="1025" name="Control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javascript:void(0);" TargetMode="External"/><Relationship Id="rId299" Type="http://schemas.openxmlformats.org/officeDocument/2006/relationships/hyperlink" Target="javascript:void(0);" TargetMode="External"/><Relationship Id="rId21" Type="http://schemas.openxmlformats.org/officeDocument/2006/relationships/hyperlink" Target="javascript:void(0);" TargetMode="External"/><Relationship Id="rId63" Type="http://schemas.openxmlformats.org/officeDocument/2006/relationships/hyperlink" Target="javascript:void(0);" TargetMode="External"/><Relationship Id="rId159" Type="http://schemas.openxmlformats.org/officeDocument/2006/relationships/hyperlink" Target="javascript:void(0);" TargetMode="External"/><Relationship Id="rId324" Type="http://schemas.openxmlformats.org/officeDocument/2006/relationships/hyperlink" Target="javascript:void(0);" TargetMode="External"/><Relationship Id="rId366" Type="http://schemas.openxmlformats.org/officeDocument/2006/relationships/hyperlink" Target="javascript:void(0);" TargetMode="External"/><Relationship Id="rId170" Type="http://schemas.openxmlformats.org/officeDocument/2006/relationships/hyperlink" Target="javascript:void(0);" TargetMode="External"/><Relationship Id="rId226" Type="http://schemas.openxmlformats.org/officeDocument/2006/relationships/hyperlink" Target="javascript:void(0);" TargetMode="External"/><Relationship Id="rId433" Type="http://schemas.openxmlformats.org/officeDocument/2006/relationships/hyperlink" Target="javascript:void(0);" TargetMode="External"/><Relationship Id="rId268" Type="http://schemas.openxmlformats.org/officeDocument/2006/relationships/hyperlink" Target="javascript:void(0);" TargetMode="External"/><Relationship Id="rId475" Type="http://schemas.openxmlformats.org/officeDocument/2006/relationships/hyperlink" Target="javascript:void(0);" TargetMode="External"/><Relationship Id="rId32" Type="http://schemas.openxmlformats.org/officeDocument/2006/relationships/hyperlink" Target="javascript:void(0);" TargetMode="External"/><Relationship Id="rId74" Type="http://schemas.openxmlformats.org/officeDocument/2006/relationships/hyperlink" Target="javascript:void(0);" TargetMode="External"/><Relationship Id="rId128" Type="http://schemas.openxmlformats.org/officeDocument/2006/relationships/hyperlink" Target="javascript:void(0);" TargetMode="External"/><Relationship Id="rId335" Type="http://schemas.openxmlformats.org/officeDocument/2006/relationships/hyperlink" Target="javascript:void(0);" TargetMode="External"/><Relationship Id="rId377" Type="http://schemas.openxmlformats.org/officeDocument/2006/relationships/hyperlink" Target="javascript:void(0);" TargetMode="External"/><Relationship Id="rId5" Type="http://schemas.openxmlformats.org/officeDocument/2006/relationships/hyperlink" Target="javascript:void(0);" TargetMode="External"/><Relationship Id="rId181" Type="http://schemas.openxmlformats.org/officeDocument/2006/relationships/hyperlink" Target="javascript:void(0);" TargetMode="External"/><Relationship Id="rId237" Type="http://schemas.openxmlformats.org/officeDocument/2006/relationships/hyperlink" Target="javascript:void(0);" TargetMode="External"/><Relationship Id="rId402" Type="http://schemas.openxmlformats.org/officeDocument/2006/relationships/hyperlink" Target="javascript:void(0);" TargetMode="External"/><Relationship Id="rId279" Type="http://schemas.openxmlformats.org/officeDocument/2006/relationships/hyperlink" Target="javascript:void(0);" TargetMode="External"/><Relationship Id="rId444" Type="http://schemas.openxmlformats.org/officeDocument/2006/relationships/hyperlink" Target="javascript:void(0);" TargetMode="External"/><Relationship Id="rId486" Type="http://schemas.openxmlformats.org/officeDocument/2006/relationships/image" Target="../media/image1.emf"/><Relationship Id="rId43" Type="http://schemas.openxmlformats.org/officeDocument/2006/relationships/hyperlink" Target="javascript:void(0);" TargetMode="External"/><Relationship Id="rId139" Type="http://schemas.openxmlformats.org/officeDocument/2006/relationships/hyperlink" Target="javascript:void(0);" TargetMode="External"/><Relationship Id="rId290" Type="http://schemas.openxmlformats.org/officeDocument/2006/relationships/hyperlink" Target="javascript:void(0);" TargetMode="External"/><Relationship Id="rId304" Type="http://schemas.openxmlformats.org/officeDocument/2006/relationships/hyperlink" Target="javascript:void(0);" TargetMode="External"/><Relationship Id="rId346" Type="http://schemas.openxmlformats.org/officeDocument/2006/relationships/hyperlink" Target="javascript:void(0);" TargetMode="External"/><Relationship Id="rId388" Type="http://schemas.openxmlformats.org/officeDocument/2006/relationships/hyperlink" Target="javascript:void(0);" TargetMode="External"/><Relationship Id="rId85" Type="http://schemas.openxmlformats.org/officeDocument/2006/relationships/hyperlink" Target="javascript:void(0);" TargetMode="External"/><Relationship Id="rId150" Type="http://schemas.openxmlformats.org/officeDocument/2006/relationships/hyperlink" Target="javascript:void(0);" TargetMode="External"/><Relationship Id="rId192" Type="http://schemas.openxmlformats.org/officeDocument/2006/relationships/hyperlink" Target="javascript:void(0);" TargetMode="External"/><Relationship Id="rId206" Type="http://schemas.openxmlformats.org/officeDocument/2006/relationships/hyperlink" Target="javascript:void(0);" TargetMode="External"/><Relationship Id="rId413" Type="http://schemas.openxmlformats.org/officeDocument/2006/relationships/hyperlink" Target="javascript:void(0);" TargetMode="External"/><Relationship Id="rId248" Type="http://schemas.openxmlformats.org/officeDocument/2006/relationships/hyperlink" Target="javascript:void(0);" TargetMode="External"/><Relationship Id="rId455" Type="http://schemas.openxmlformats.org/officeDocument/2006/relationships/hyperlink" Target="javascript:void(0);" TargetMode="External"/><Relationship Id="rId12" Type="http://schemas.openxmlformats.org/officeDocument/2006/relationships/hyperlink" Target="javascript:void(0);" TargetMode="External"/><Relationship Id="rId108" Type="http://schemas.openxmlformats.org/officeDocument/2006/relationships/hyperlink" Target="javascript:void(0);" TargetMode="External"/><Relationship Id="rId315" Type="http://schemas.openxmlformats.org/officeDocument/2006/relationships/hyperlink" Target="javascript:void(0);" TargetMode="External"/><Relationship Id="rId357" Type="http://schemas.openxmlformats.org/officeDocument/2006/relationships/hyperlink" Target="javascript:void(0);" TargetMode="External"/><Relationship Id="rId54" Type="http://schemas.openxmlformats.org/officeDocument/2006/relationships/hyperlink" Target="javascript:void(0);" TargetMode="External"/><Relationship Id="rId96" Type="http://schemas.openxmlformats.org/officeDocument/2006/relationships/hyperlink" Target="javascript:void(0);" TargetMode="External"/><Relationship Id="rId161" Type="http://schemas.openxmlformats.org/officeDocument/2006/relationships/hyperlink" Target="javascript:void(0);" TargetMode="External"/><Relationship Id="rId217" Type="http://schemas.openxmlformats.org/officeDocument/2006/relationships/hyperlink" Target="javascript:void(0);" TargetMode="External"/><Relationship Id="rId399" Type="http://schemas.openxmlformats.org/officeDocument/2006/relationships/hyperlink" Target="javascript:void(0);" TargetMode="External"/><Relationship Id="rId259" Type="http://schemas.openxmlformats.org/officeDocument/2006/relationships/hyperlink" Target="javascript:void(0);" TargetMode="External"/><Relationship Id="rId424" Type="http://schemas.openxmlformats.org/officeDocument/2006/relationships/hyperlink" Target="javascript:void(0);" TargetMode="External"/><Relationship Id="rId466" Type="http://schemas.openxmlformats.org/officeDocument/2006/relationships/hyperlink" Target="javascript:void(0);" TargetMode="External"/><Relationship Id="rId23" Type="http://schemas.openxmlformats.org/officeDocument/2006/relationships/hyperlink" Target="javascript:void(0);" TargetMode="External"/><Relationship Id="rId119" Type="http://schemas.openxmlformats.org/officeDocument/2006/relationships/hyperlink" Target="javascript:void(0);" TargetMode="External"/><Relationship Id="rId270" Type="http://schemas.openxmlformats.org/officeDocument/2006/relationships/hyperlink" Target="javascript:void(0);" TargetMode="External"/><Relationship Id="rId326" Type="http://schemas.openxmlformats.org/officeDocument/2006/relationships/hyperlink" Target="javascript:void(0);" TargetMode="External"/><Relationship Id="rId65" Type="http://schemas.openxmlformats.org/officeDocument/2006/relationships/hyperlink" Target="javascript:void(0);" TargetMode="External"/><Relationship Id="rId130" Type="http://schemas.openxmlformats.org/officeDocument/2006/relationships/hyperlink" Target="javascript:void(0);" TargetMode="External"/><Relationship Id="rId368" Type="http://schemas.openxmlformats.org/officeDocument/2006/relationships/hyperlink" Target="javascript:void(0);" TargetMode="External"/><Relationship Id="rId172" Type="http://schemas.openxmlformats.org/officeDocument/2006/relationships/hyperlink" Target="javascript:void(0);" TargetMode="External"/><Relationship Id="rId228" Type="http://schemas.openxmlformats.org/officeDocument/2006/relationships/hyperlink" Target="javascript:void(0);" TargetMode="External"/><Relationship Id="rId435" Type="http://schemas.openxmlformats.org/officeDocument/2006/relationships/hyperlink" Target="javascript:void(0);" TargetMode="External"/><Relationship Id="rId477" Type="http://schemas.openxmlformats.org/officeDocument/2006/relationships/hyperlink" Target="javascript:void(0);" TargetMode="External"/><Relationship Id="rId281" Type="http://schemas.openxmlformats.org/officeDocument/2006/relationships/hyperlink" Target="javascript:void(0);" TargetMode="External"/><Relationship Id="rId337" Type="http://schemas.openxmlformats.org/officeDocument/2006/relationships/hyperlink" Target="javascript:void(0);" TargetMode="External"/><Relationship Id="rId34" Type="http://schemas.openxmlformats.org/officeDocument/2006/relationships/hyperlink" Target="javascript:void(0);" TargetMode="External"/><Relationship Id="rId55" Type="http://schemas.openxmlformats.org/officeDocument/2006/relationships/hyperlink" Target="javascript:void(0);" TargetMode="External"/><Relationship Id="rId76" Type="http://schemas.openxmlformats.org/officeDocument/2006/relationships/hyperlink" Target="javascript:void(0);" TargetMode="External"/><Relationship Id="rId97" Type="http://schemas.openxmlformats.org/officeDocument/2006/relationships/hyperlink" Target="javascript:void(0);" TargetMode="External"/><Relationship Id="rId120" Type="http://schemas.openxmlformats.org/officeDocument/2006/relationships/hyperlink" Target="javascript:void(0);" TargetMode="External"/><Relationship Id="rId141" Type="http://schemas.openxmlformats.org/officeDocument/2006/relationships/hyperlink" Target="javascript:void(0);" TargetMode="External"/><Relationship Id="rId358" Type="http://schemas.openxmlformats.org/officeDocument/2006/relationships/hyperlink" Target="javascript:void(0);" TargetMode="External"/><Relationship Id="rId379" Type="http://schemas.openxmlformats.org/officeDocument/2006/relationships/hyperlink" Target="javascript:void(0);" TargetMode="External"/><Relationship Id="rId7" Type="http://schemas.openxmlformats.org/officeDocument/2006/relationships/hyperlink" Target="javascript:void(0);" TargetMode="External"/><Relationship Id="rId162" Type="http://schemas.openxmlformats.org/officeDocument/2006/relationships/hyperlink" Target="javascript:void(0);" TargetMode="External"/><Relationship Id="rId183" Type="http://schemas.openxmlformats.org/officeDocument/2006/relationships/hyperlink" Target="javascript:void(0);" TargetMode="External"/><Relationship Id="rId218" Type="http://schemas.openxmlformats.org/officeDocument/2006/relationships/hyperlink" Target="javascript:void(0);" TargetMode="External"/><Relationship Id="rId239" Type="http://schemas.openxmlformats.org/officeDocument/2006/relationships/hyperlink" Target="javascript:void(0);" TargetMode="External"/><Relationship Id="rId390" Type="http://schemas.openxmlformats.org/officeDocument/2006/relationships/hyperlink" Target="javascript:void(0);" TargetMode="External"/><Relationship Id="rId404" Type="http://schemas.openxmlformats.org/officeDocument/2006/relationships/hyperlink" Target="javascript:void(0);" TargetMode="External"/><Relationship Id="rId425" Type="http://schemas.openxmlformats.org/officeDocument/2006/relationships/hyperlink" Target="javascript:void(0);" TargetMode="External"/><Relationship Id="rId446" Type="http://schemas.openxmlformats.org/officeDocument/2006/relationships/hyperlink" Target="javascript:void(0);" TargetMode="External"/><Relationship Id="rId467" Type="http://schemas.openxmlformats.org/officeDocument/2006/relationships/hyperlink" Target="javascript:void(0);" TargetMode="External"/><Relationship Id="rId250" Type="http://schemas.openxmlformats.org/officeDocument/2006/relationships/hyperlink" Target="javascript:void(0);" TargetMode="External"/><Relationship Id="rId271" Type="http://schemas.openxmlformats.org/officeDocument/2006/relationships/hyperlink" Target="javascript:void(0);" TargetMode="External"/><Relationship Id="rId292" Type="http://schemas.openxmlformats.org/officeDocument/2006/relationships/hyperlink" Target="javascript:void(0);" TargetMode="External"/><Relationship Id="rId306" Type="http://schemas.openxmlformats.org/officeDocument/2006/relationships/hyperlink" Target="javascript:void(0);" TargetMode="External"/><Relationship Id="rId24" Type="http://schemas.openxmlformats.org/officeDocument/2006/relationships/hyperlink" Target="javascript:void(0);" TargetMode="External"/><Relationship Id="rId45" Type="http://schemas.openxmlformats.org/officeDocument/2006/relationships/hyperlink" Target="javascript:void(0);" TargetMode="External"/><Relationship Id="rId66" Type="http://schemas.openxmlformats.org/officeDocument/2006/relationships/hyperlink" Target="javascript:void(0);" TargetMode="External"/><Relationship Id="rId87" Type="http://schemas.openxmlformats.org/officeDocument/2006/relationships/hyperlink" Target="javascript:void(0);" TargetMode="External"/><Relationship Id="rId110" Type="http://schemas.openxmlformats.org/officeDocument/2006/relationships/hyperlink" Target="javascript:void(0);" TargetMode="External"/><Relationship Id="rId131" Type="http://schemas.openxmlformats.org/officeDocument/2006/relationships/hyperlink" Target="javascript:void(0);" TargetMode="External"/><Relationship Id="rId327" Type="http://schemas.openxmlformats.org/officeDocument/2006/relationships/hyperlink" Target="javascript:void(0);" TargetMode="External"/><Relationship Id="rId348" Type="http://schemas.openxmlformats.org/officeDocument/2006/relationships/hyperlink" Target="javascript:void(0);" TargetMode="External"/><Relationship Id="rId369" Type="http://schemas.openxmlformats.org/officeDocument/2006/relationships/hyperlink" Target="javascript:void(0);" TargetMode="External"/><Relationship Id="rId152" Type="http://schemas.openxmlformats.org/officeDocument/2006/relationships/hyperlink" Target="javascript:void(0);" TargetMode="External"/><Relationship Id="rId173" Type="http://schemas.openxmlformats.org/officeDocument/2006/relationships/hyperlink" Target="javascript:void(0);" TargetMode="External"/><Relationship Id="rId194" Type="http://schemas.openxmlformats.org/officeDocument/2006/relationships/hyperlink" Target="javascript:void(0);" TargetMode="External"/><Relationship Id="rId208" Type="http://schemas.openxmlformats.org/officeDocument/2006/relationships/hyperlink" Target="javascript:void(0);" TargetMode="External"/><Relationship Id="rId229" Type="http://schemas.openxmlformats.org/officeDocument/2006/relationships/hyperlink" Target="javascript:void(0);" TargetMode="External"/><Relationship Id="rId380" Type="http://schemas.openxmlformats.org/officeDocument/2006/relationships/hyperlink" Target="javascript:void(0);" TargetMode="External"/><Relationship Id="rId415" Type="http://schemas.openxmlformats.org/officeDocument/2006/relationships/hyperlink" Target="javascript:void(0);" TargetMode="External"/><Relationship Id="rId436" Type="http://schemas.openxmlformats.org/officeDocument/2006/relationships/hyperlink" Target="javascript:void(0);" TargetMode="External"/><Relationship Id="rId457" Type="http://schemas.openxmlformats.org/officeDocument/2006/relationships/hyperlink" Target="javascript:void(0);" TargetMode="External"/><Relationship Id="rId240" Type="http://schemas.openxmlformats.org/officeDocument/2006/relationships/hyperlink" Target="javascript:void(0);" TargetMode="External"/><Relationship Id="rId261" Type="http://schemas.openxmlformats.org/officeDocument/2006/relationships/hyperlink" Target="javascript:void(0);" TargetMode="External"/><Relationship Id="rId478" Type="http://schemas.openxmlformats.org/officeDocument/2006/relationships/hyperlink" Target="javascript:void(0);" TargetMode="External"/><Relationship Id="rId14" Type="http://schemas.openxmlformats.org/officeDocument/2006/relationships/hyperlink" Target="javascript:void(0);" TargetMode="External"/><Relationship Id="rId35" Type="http://schemas.openxmlformats.org/officeDocument/2006/relationships/hyperlink" Target="javascript:void(0);" TargetMode="External"/><Relationship Id="rId56" Type="http://schemas.openxmlformats.org/officeDocument/2006/relationships/hyperlink" Target="javascript:void(0);" TargetMode="External"/><Relationship Id="rId77" Type="http://schemas.openxmlformats.org/officeDocument/2006/relationships/hyperlink" Target="javascript:void(0);" TargetMode="External"/><Relationship Id="rId100" Type="http://schemas.openxmlformats.org/officeDocument/2006/relationships/hyperlink" Target="javascript:void(0);" TargetMode="External"/><Relationship Id="rId282" Type="http://schemas.openxmlformats.org/officeDocument/2006/relationships/hyperlink" Target="javascript:void(0);" TargetMode="External"/><Relationship Id="rId317" Type="http://schemas.openxmlformats.org/officeDocument/2006/relationships/hyperlink" Target="javascript:void(0);" TargetMode="External"/><Relationship Id="rId338" Type="http://schemas.openxmlformats.org/officeDocument/2006/relationships/hyperlink" Target="javascript:void(0);" TargetMode="External"/><Relationship Id="rId359" Type="http://schemas.openxmlformats.org/officeDocument/2006/relationships/hyperlink" Target="javascript:void(0);" TargetMode="External"/><Relationship Id="rId8" Type="http://schemas.openxmlformats.org/officeDocument/2006/relationships/hyperlink" Target="javascript:void(0);" TargetMode="External"/><Relationship Id="rId98" Type="http://schemas.openxmlformats.org/officeDocument/2006/relationships/hyperlink" Target="javascript:void(0);" TargetMode="External"/><Relationship Id="rId121" Type="http://schemas.openxmlformats.org/officeDocument/2006/relationships/hyperlink" Target="javascript:void(0);" TargetMode="External"/><Relationship Id="rId142" Type="http://schemas.openxmlformats.org/officeDocument/2006/relationships/hyperlink" Target="javascript:void(0);" TargetMode="External"/><Relationship Id="rId163" Type="http://schemas.openxmlformats.org/officeDocument/2006/relationships/hyperlink" Target="javascript:void(0);" TargetMode="External"/><Relationship Id="rId184" Type="http://schemas.openxmlformats.org/officeDocument/2006/relationships/hyperlink" Target="javascript:void(0);" TargetMode="External"/><Relationship Id="rId219" Type="http://schemas.openxmlformats.org/officeDocument/2006/relationships/hyperlink" Target="javascript:void(0);" TargetMode="External"/><Relationship Id="rId370" Type="http://schemas.openxmlformats.org/officeDocument/2006/relationships/hyperlink" Target="javascript:void(0);" TargetMode="External"/><Relationship Id="rId391" Type="http://schemas.openxmlformats.org/officeDocument/2006/relationships/hyperlink" Target="javascript:void(0);" TargetMode="External"/><Relationship Id="rId405" Type="http://schemas.openxmlformats.org/officeDocument/2006/relationships/hyperlink" Target="javascript:void(0);" TargetMode="External"/><Relationship Id="rId426" Type="http://schemas.openxmlformats.org/officeDocument/2006/relationships/hyperlink" Target="javascript:void(0);" TargetMode="External"/><Relationship Id="rId447" Type="http://schemas.openxmlformats.org/officeDocument/2006/relationships/hyperlink" Target="javascript:void(0);" TargetMode="External"/><Relationship Id="rId230" Type="http://schemas.openxmlformats.org/officeDocument/2006/relationships/hyperlink" Target="javascript:void(0);" TargetMode="External"/><Relationship Id="rId251" Type="http://schemas.openxmlformats.org/officeDocument/2006/relationships/hyperlink" Target="javascript:void(0);" TargetMode="External"/><Relationship Id="rId468" Type="http://schemas.openxmlformats.org/officeDocument/2006/relationships/hyperlink" Target="javascript:void(0);" TargetMode="External"/><Relationship Id="rId25" Type="http://schemas.openxmlformats.org/officeDocument/2006/relationships/hyperlink" Target="javascript:void(0);" TargetMode="External"/><Relationship Id="rId46" Type="http://schemas.openxmlformats.org/officeDocument/2006/relationships/hyperlink" Target="javascript:void(0);" TargetMode="External"/><Relationship Id="rId67" Type="http://schemas.openxmlformats.org/officeDocument/2006/relationships/hyperlink" Target="javascript:void(0);" TargetMode="External"/><Relationship Id="rId272" Type="http://schemas.openxmlformats.org/officeDocument/2006/relationships/hyperlink" Target="javascript:void(0);" TargetMode="External"/><Relationship Id="rId293" Type="http://schemas.openxmlformats.org/officeDocument/2006/relationships/hyperlink" Target="javascript:void(0);" TargetMode="External"/><Relationship Id="rId307" Type="http://schemas.openxmlformats.org/officeDocument/2006/relationships/hyperlink" Target="javascript:void(0);" TargetMode="External"/><Relationship Id="rId328" Type="http://schemas.openxmlformats.org/officeDocument/2006/relationships/hyperlink" Target="javascript:void(0);" TargetMode="External"/><Relationship Id="rId349" Type="http://schemas.openxmlformats.org/officeDocument/2006/relationships/hyperlink" Target="javascript:void(0);" TargetMode="External"/><Relationship Id="rId88" Type="http://schemas.openxmlformats.org/officeDocument/2006/relationships/hyperlink" Target="javascript:void(0);" TargetMode="External"/><Relationship Id="rId111" Type="http://schemas.openxmlformats.org/officeDocument/2006/relationships/hyperlink" Target="javascript:void(0);" TargetMode="External"/><Relationship Id="rId132" Type="http://schemas.openxmlformats.org/officeDocument/2006/relationships/hyperlink" Target="javascript:void(0);" TargetMode="External"/><Relationship Id="rId153" Type="http://schemas.openxmlformats.org/officeDocument/2006/relationships/hyperlink" Target="javascript:void(0);" TargetMode="External"/><Relationship Id="rId174" Type="http://schemas.openxmlformats.org/officeDocument/2006/relationships/hyperlink" Target="javascript:void(0);" TargetMode="External"/><Relationship Id="rId195" Type="http://schemas.openxmlformats.org/officeDocument/2006/relationships/hyperlink" Target="javascript:void(0);" TargetMode="External"/><Relationship Id="rId209" Type="http://schemas.openxmlformats.org/officeDocument/2006/relationships/hyperlink" Target="javascript:void(0);" TargetMode="External"/><Relationship Id="rId360" Type="http://schemas.openxmlformats.org/officeDocument/2006/relationships/hyperlink" Target="javascript:void(0);" TargetMode="External"/><Relationship Id="rId381" Type="http://schemas.openxmlformats.org/officeDocument/2006/relationships/hyperlink" Target="javascript:void(0);" TargetMode="External"/><Relationship Id="rId416" Type="http://schemas.openxmlformats.org/officeDocument/2006/relationships/hyperlink" Target="javascript:void(0);" TargetMode="External"/><Relationship Id="rId220" Type="http://schemas.openxmlformats.org/officeDocument/2006/relationships/hyperlink" Target="javascript:void(0);" TargetMode="External"/><Relationship Id="rId241" Type="http://schemas.openxmlformats.org/officeDocument/2006/relationships/hyperlink" Target="javascript:void(0);" TargetMode="External"/><Relationship Id="rId437" Type="http://schemas.openxmlformats.org/officeDocument/2006/relationships/hyperlink" Target="javascript:void(0);" TargetMode="External"/><Relationship Id="rId458" Type="http://schemas.openxmlformats.org/officeDocument/2006/relationships/hyperlink" Target="javascript:void(0);" TargetMode="External"/><Relationship Id="rId479" Type="http://schemas.openxmlformats.org/officeDocument/2006/relationships/hyperlink" Target="javascript:void(0);" TargetMode="External"/><Relationship Id="rId15" Type="http://schemas.openxmlformats.org/officeDocument/2006/relationships/hyperlink" Target="javascript:void(0);" TargetMode="External"/><Relationship Id="rId36" Type="http://schemas.openxmlformats.org/officeDocument/2006/relationships/hyperlink" Target="javascript:void(0);" TargetMode="External"/><Relationship Id="rId57" Type="http://schemas.openxmlformats.org/officeDocument/2006/relationships/hyperlink" Target="javascript:void(0);" TargetMode="External"/><Relationship Id="rId262" Type="http://schemas.openxmlformats.org/officeDocument/2006/relationships/hyperlink" Target="javascript:void(0);" TargetMode="External"/><Relationship Id="rId283" Type="http://schemas.openxmlformats.org/officeDocument/2006/relationships/hyperlink" Target="javascript:void(0);" TargetMode="External"/><Relationship Id="rId318" Type="http://schemas.openxmlformats.org/officeDocument/2006/relationships/hyperlink" Target="javascript:void(0);" TargetMode="External"/><Relationship Id="rId339" Type="http://schemas.openxmlformats.org/officeDocument/2006/relationships/hyperlink" Target="javascript:void(0);" TargetMode="External"/><Relationship Id="rId78" Type="http://schemas.openxmlformats.org/officeDocument/2006/relationships/hyperlink" Target="javascript:void(0);" TargetMode="External"/><Relationship Id="rId99" Type="http://schemas.openxmlformats.org/officeDocument/2006/relationships/hyperlink" Target="javascript:void(0);" TargetMode="External"/><Relationship Id="rId101" Type="http://schemas.openxmlformats.org/officeDocument/2006/relationships/hyperlink" Target="javascript:void(0);" TargetMode="External"/><Relationship Id="rId122" Type="http://schemas.openxmlformats.org/officeDocument/2006/relationships/hyperlink" Target="javascript:void(0);" TargetMode="External"/><Relationship Id="rId143" Type="http://schemas.openxmlformats.org/officeDocument/2006/relationships/hyperlink" Target="javascript:void(0);" TargetMode="External"/><Relationship Id="rId164" Type="http://schemas.openxmlformats.org/officeDocument/2006/relationships/hyperlink" Target="javascript:void(0);" TargetMode="External"/><Relationship Id="rId185" Type="http://schemas.openxmlformats.org/officeDocument/2006/relationships/hyperlink" Target="javascript:void(0);" TargetMode="External"/><Relationship Id="rId350" Type="http://schemas.openxmlformats.org/officeDocument/2006/relationships/hyperlink" Target="javascript:void(0);" TargetMode="External"/><Relationship Id="rId371" Type="http://schemas.openxmlformats.org/officeDocument/2006/relationships/hyperlink" Target="javascript:void(0);" TargetMode="External"/><Relationship Id="rId406" Type="http://schemas.openxmlformats.org/officeDocument/2006/relationships/hyperlink" Target="javascript:void(0);" TargetMode="External"/><Relationship Id="rId9" Type="http://schemas.openxmlformats.org/officeDocument/2006/relationships/hyperlink" Target="javascript:void(0);" TargetMode="External"/><Relationship Id="rId210" Type="http://schemas.openxmlformats.org/officeDocument/2006/relationships/hyperlink" Target="javascript:void(0);" TargetMode="External"/><Relationship Id="rId392" Type="http://schemas.openxmlformats.org/officeDocument/2006/relationships/hyperlink" Target="javascript:void(0);" TargetMode="External"/><Relationship Id="rId427" Type="http://schemas.openxmlformats.org/officeDocument/2006/relationships/hyperlink" Target="javascript:void(0);" TargetMode="External"/><Relationship Id="rId448" Type="http://schemas.openxmlformats.org/officeDocument/2006/relationships/hyperlink" Target="javascript:void(0);" TargetMode="External"/><Relationship Id="rId469" Type="http://schemas.openxmlformats.org/officeDocument/2006/relationships/hyperlink" Target="javascript:void(0);" TargetMode="External"/><Relationship Id="rId26" Type="http://schemas.openxmlformats.org/officeDocument/2006/relationships/hyperlink" Target="javascript:void(0);" TargetMode="External"/><Relationship Id="rId231" Type="http://schemas.openxmlformats.org/officeDocument/2006/relationships/hyperlink" Target="javascript:void(0);" TargetMode="External"/><Relationship Id="rId252" Type="http://schemas.openxmlformats.org/officeDocument/2006/relationships/hyperlink" Target="javascript:void(0);" TargetMode="External"/><Relationship Id="rId273" Type="http://schemas.openxmlformats.org/officeDocument/2006/relationships/hyperlink" Target="javascript:void(0);" TargetMode="External"/><Relationship Id="rId294" Type="http://schemas.openxmlformats.org/officeDocument/2006/relationships/hyperlink" Target="javascript:void(0);" TargetMode="External"/><Relationship Id="rId308" Type="http://schemas.openxmlformats.org/officeDocument/2006/relationships/hyperlink" Target="javascript:void(0);" TargetMode="External"/><Relationship Id="rId329" Type="http://schemas.openxmlformats.org/officeDocument/2006/relationships/hyperlink" Target="javascript:void(0);" TargetMode="External"/><Relationship Id="rId480" Type="http://schemas.openxmlformats.org/officeDocument/2006/relationships/hyperlink" Target="javascript:void(0);" TargetMode="External"/><Relationship Id="rId47" Type="http://schemas.openxmlformats.org/officeDocument/2006/relationships/hyperlink" Target="javascript:void(0);" TargetMode="External"/><Relationship Id="rId68" Type="http://schemas.openxmlformats.org/officeDocument/2006/relationships/hyperlink" Target="javascript:void(0);" TargetMode="External"/><Relationship Id="rId89" Type="http://schemas.openxmlformats.org/officeDocument/2006/relationships/hyperlink" Target="javascript:void(0);" TargetMode="External"/><Relationship Id="rId112" Type="http://schemas.openxmlformats.org/officeDocument/2006/relationships/hyperlink" Target="javascript:void(0);" TargetMode="External"/><Relationship Id="rId133" Type="http://schemas.openxmlformats.org/officeDocument/2006/relationships/hyperlink" Target="javascript:void(0);" TargetMode="External"/><Relationship Id="rId154" Type="http://schemas.openxmlformats.org/officeDocument/2006/relationships/hyperlink" Target="javascript:void(0);" TargetMode="External"/><Relationship Id="rId175" Type="http://schemas.openxmlformats.org/officeDocument/2006/relationships/hyperlink" Target="javascript:void(0);" TargetMode="External"/><Relationship Id="rId340" Type="http://schemas.openxmlformats.org/officeDocument/2006/relationships/hyperlink" Target="javascript:void(0);" TargetMode="External"/><Relationship Id="rId361" Type="http://schemas.openxmlformats.org/officeDocument/2006/relationships/hyperlink" Target="javascript:void(0);" TargetMode="External"/><Relationship Id="rId196" Type="http://schemas.openxmlformats.org/officeDocument/2006/relationships/hyperlink" Target="javascript:void(0);" TargetMode="External"/><Relationship Id="rId200" Type="http://schemas.openxmlformats.org/officeDocument/2006/relationships/hyperlink" Target="javascript:void(0);" TargetMode="External"/><Relationship Id="rId382" Type="http://schemas.openxmlformats.org/officeDocument/2006/relationships/hyperlink" Target="javascript:void(0);" TargetMode="External"/><Relationship Id="rId417" Type="http://schemas.openxmlformats.org/officeDocument/2006/relationships/hyperlink" Target="javascript:void(0);" TargetMode="External"/><Relationship Id="rId438" Type="http://schemas.openxmlformats.org/officeDocument/2006/relationships/hyperlink" Target="javascript:void(0);" TargetMode="External"/><Relationship Id="rId459" Type="http://schemas.openxmlformats.org/officeDocument/2006/relationships/hyperlink" Target="javascript:void(0);" TargetMode="External"/><Relationship Id="rId16" Type="http://schemas.openxmlformats.org/officeDocument/2006/relationships/hyperlink" Target="javascript:void(0);" TargetMode="External"/><Relationship Id="rId221" Type="http://schemas.openxmlformats.org/officeDocument/2006/relationships/hyperlink" Target="javascript:void(0);" TargetMode="External"/><Relationship Id="rId242" Type="http://schemas.openxmlformats.org/officeDocument/2006/relationships/hyperlink" Target="javascript:void(0);" TargetMode="External"/><Relationship Id="rId263" Type="http://schemas.openxmlformats.org/officeDocument/2006/relationships/hyperlink" Target="javascript:void(0);" TargetMode="External"/><Relationship Id="rId284" Type="http://schemas.openxmlformats.org/officeDocument/2006/relationships/hyperlink" Target="javascript:void(0);" TargetMode="External"/><Relationship Id="rId319" Type="http://schemas.openxmlformats.org/officeDocument/2006/relationships/hyperlink" Target="javascript:void(0);" TargetMode="External"/><Relationship Id="rId470" Type="http://schemas.openxmlformats.org/officeDocument/2006/relationships/hyperlink" Target="javascript:void(0);" TargetMode="External"/><Relationship Id="rId37" Type="http://schemas.openxmlformats.org/officeDocument/2006/relationships/hyperlink" Target="javascript:void(0);" TargetMode="External"/><Relationship Id="rId58" Type="http://schemas.openxmlformats.org/officeDocument/2006/relationships/hyperlink" Target="javascript:void(0);" TargetMode="External"/><Relationship Id="rId79" Type="http://schemas.openxmlformats.org/officeDocument/2006/relationships/hyperlink" Target="javascript:void(0);" TargetMode="External"/><Relationship Id="rId102" Type="http://schemas.openxmlformats.org/officeDocument/2006/relationships/hyperlink" Target="javascript:void(0);" TargetMode="External"/><Relationship Id="rId123" Type="http://schemas.openxmlformats.org/officeDocument/2006/relationships/hyperlink" Target="javascript:void(0);" TargetMode="External"/><Relationship Id="rId144" Type="http://schemas.openxmlformats.org/officeDocument/2006/relationships/hyperlink" Target="javascript:void(0);" TargetMode="External"/><Relationship Id="rId330" Type="http://schemas.openxmlformats.org/officeDocument/2006/relationships/hyperlink" Target="javascript:void(0);" TargetMode="External"/><Relationship Id="rId90" Type="http://schemas.openxmlformats.org/officeDocument/2006/relationships/hyperlink" Target="javascript:void(0);" TargetMode="External"/><Relationship Id="rId165" Type="http://schemas.openxmlformats.org/officeDocument/2006/relationships/hyperlink" Target="javascript:void(0);" TargetMode="External"/><Relationship Id="rId186" Type="http://schemas.openxmlformats.org/officeDocument/2006/relationships/hyperlink" Target="javascript:void(0);" TargetMode="External"/><Relationship Id="rId351" Type="http://schemas.openxmlformats.org/officeDocument/2006/relationships/hyperlink" Target="javascript:void(0);" TargetMode="External"/><Relationship Id="rId372" Type="http://schemas.openxmlformats.org/officeDocument/2006/relationships/hyperlink" Target="javascript:void(0);" TargetMode="External"/><Relationship Id="rId393" Type="http://schemas.openxmlformats.org/officeDocument/2006/relationships/hyperlink" Target="javascript:void(0);" TargetMode="External"/><Relationship Id="rId407" Type="http://schemas.openxmlformats.org/officeDocument/2006/relationships/hyperlink" Target="javascript:void(0);" TargetMode="External"/><Relationship Id="rId428" Type="http://schemas.openxmlformats.org/officeDocument/2006/relationships/hyperlink" Target="javascript:void(0);" TargetMode="External"/><Relationship Id="rId449" Type="http://schemas.openxmlformats.org/officeDocument/2006/relationships/hyperlink" Target="javascript:void(0);" TargetMode="External"/><Relationship Id="rId211" Type="http://schemas.openxmlformats.org/officeDocument/2006/relationships/hyperlink" Target="javascript:void(0);" TargetMode="External"/><Relationship Id="rId232" Type="http://schemas.openxmlformats.org/officeDocument/2006/relationships/hyperlink" Target="javascript:void(0);" TargetMode="External"/><Relationship Id="rId253" Type="http://schemas.openxmlformats.org/officeDocument/2006/relationships/hyperlink" Target="javascript:void(0);" TargetMode="External"/><Relationship Id="rId274" Type="http://schemas.openxmlformats.org/officeDocument/2006/relationships/hyperlink" Target="javascript:void(0);" TargetMode="External"/><Relationship Id="rId295" Type="http://schemas.openxmlformats.org/officeDocument/2006/relationships/hyperlink" Target="javascript:void(0);" TargetMode="External"/><Relationship Id="rId309" Type="http://schemas.openxmlformats.org/officeDocument/2006/relationships/hyperlink" Target="javascript:void(0);" TargetMode="External"/><Relationship Id="rId460" Type="http://schemas.openxmlformats.org/officeDocument/2006/relationships/hyperlink" Target="javascript:void(0);" TargetMode="External"/><Relationship Id="rId481" Type="http://schemas.openxmlformats.org/officeDocument/2006/relationships/hyperlink" Target="javascript:void(0);" TargetMode="External"/><Relationship Id="rId27" Type="http://schemas.openxmlformats.org/officeDocument/2006/relationships/hyperlink" Target="javascript:void(0);" TargetMode="External"/><Relationship Id="rId48" Type="http://schemas.openxmlformats.org/officeDocument/2006/relationships/hyperlink" Target="javascript:void(0);" TargetMode="External"/><Relationship Id="rId69" Type="http://schemas.openxmlformats.org/officeDocument/2006/relationships/hyperlink" Target="javascript:void(0);" TargetMode="External"/><Relationship Id="rId113" Type="http://schemas.openxmlformats.org/officeDocument/2006/relationships/hyperlink" Target="javascript:void(0);" TargetMode="External"/><Relationship Id="rId134" Type="http://schemas.openxmlformats.org/officeDocument/2006/relationships/hyperlink" Target="javascript:void(0);" TargetMode="External"/><Relationship Id="rId320" Type="http://schemas.openxmlformats.org/officeDocument/2006/relationships/hyperlink" Target="javascript:void(0);" TargetMode="External"/><Relationship Id="rId80" Type="http://schemas.openxmlformats.org/officeDocument/2006/relationships/hyperlink" Target="javascript:void(0);" TargetMode="External"/><Relationship Id="rId155" Type="http://schemas.openxmlformats.org/officeDocument/2006/relationships/hyperlink" Target="javascript:void(0);" TargetMode="External"/><Relationship Id="rId176" Type="http://schemas.openxmlformats.org/officeDocument/2006/relationships/hyperlink" Target="javascript:void(0);" TargetMode="External"/><Relationship Id="rId197" Type="http://schemas.openxmlformats.org/officeDocument/2006/relationships/hyperlink" Target="javascript:void(0);" TargetMode="External"/><Relationship Id="rId341" Type="http://schemas.openxmlformats.org/officeDocument/2006/relationships/hyperlink" Target="javascript:void(0);" TargetMode="External"/><Relationship Id="rId362" Type="http://schemas.openxmlformats.org/officeDocument/2006/relationships/hyperlink" Target="javascript:void(0);" TargetMode="External"/><Relationship Id="rId383" Type="http://schemas.openxmlformats.org/officeDocument/2006/relationships/hyperlink" Target="javascript:void(0);" TargetMode="External"/><Relationship Id="rId418" Type="http://schemas.openxmlformats.org/officeDocument/2006/relationships/hyperlink" Target="javascript:void(0);" TargetMode="External"/><Relationship Id="rId439" Type="http://schemas.openxmlformats.org/officeDocument/2006/relationships/hyperlink" Target="javascript:void(0);" TargetMode="External"/><Relationship Id="rId201" Type="http://schemas.openxmlformats.org/officeDocument/2006/relationships/hyperlink" Target="javascript:void(0);" TargetMode="External"/><Relationship Id="rId222" Type="http://schemas.openxmlformats.org/officeDocument/2006/relationships/hyperlink" Target="javascript:void(0);" TargetMode="External"/><Relationship Id="rId243" Type="http://schemas.openxmlformats.org/officeDocument/2006/relationships/hyperlink" Target="javascript:void(0);" TargetMode="External"/><Relationship Id="rId264" Type="http://schemas.openxmlformats.org/officeDocument/2006/relationships/hyperlink" Target="javascript:void(0);" TargetMode="External"/><Relationship Id="rId285" Type="http://schemas.openxmlformats.org/officeDocument/2006/relationships/hyperlink" Target="javascript:void(0);" TargetMode="External"/><Relationship Id="rId450" Type="http://schemas.openxmlformats.org/officeDocument/2006/relationships/hyperlink" Target="javascript:void(0);" TargetMode="External"/><Relationship Id="rId471" Type="http://schemas.openxmlformats.org/officeDocument/2006/relationships/hyperlink" Target="javascript:void(0);" TargetMode="External"/><Relationship Id="rId17" Type="http://schemas.openxmlformats.org/officeDocument/2006/relationships/hyperlink" Target="javascript:void(0);" TargetMode="External"/><Relationship Id="rId38" Type="http://schemas.openxmlformats.org/officeDocument/2006/relationships/hyperlink" Target="javascript:void(0);" TargetMode="External"/><Relationship Id="rId59" Type="http://schemas.openxmlformats.org/officeDocument/2006/relationships/hyperlink" Target="javascript:void(0);" TargetMode="External"/><Relationship Id="rId103" Type="http://schemas.openxmlformats.org/officeDocument/2006/relationships/hyperlink" Target="javascript:void(0);" TargetMode="External"/><Relationship Id="rId124" Type="http://schemas.openxmlformats.org/officeDocument/2006/relationships/hyperlink" Target="javascript:void(0);" TargetMode="External"/><Relationship Id="rId310" Type="http://schemas.openxmlformats.org/officeDocument/2006/relationships/hyperlink" Target="javascript:void(0);" TargetMode="External"/><Relationship Id="rId70" Type="http://schemas.openxmlformats.org/officeDocument/2006/relationships/hyperlink" Target="javascript:void(0);" TargetMode="External"/><Relationship Id="rId91" Type="http://schemas.openxmlformats.org/officeDocument/2006/relationships/hyperlink" Target="javascript:void(0);" TargetMode="External"/><Relationship Id="rId145" Type="http://schemas.openxmlformats.org/officeDocument/2006/relationships/hyperlink" Target="javascript:void(0);" TargetMode="External"/><Relationship Id="rId166" Type="http://schemas.openxmlformats.org/officeDocument/2006/relationships/hyperlink" Target="javascript:void(0);" TargetMode="External"/><Relationship Id="rId187" Type="http://schemas.openxmlformats.org/officeDocument/2006/relationships/hyperlink" Target="javascript:void(0);" TargetMode="External"/><Relationship Id="rId331" Type="http://schemas.openxmlformats.org/officeDocument/2006/relationships/hyperlink" Target="javascript:void(0);" TargetMode="External"/><Relationship Id="rId352" Type="http://schemas.openxmlformats.org/officeDocument/2006/relationships/hyperlink" Target="javascript:void(0);" TargetMode="External"/><Relationship Id="rId373" Type="http://schemas.openxmlformats.org/officeDocument/2006/relationships/hyperlink" Target="javascript:void(0);" TargetMode="External"/><Relationship Id="rId394" Type="http://schemas.openxmlformats.org/officeDocument/2006/relationships/hyperlink" Target="javascript:void(0);" TargetMode="External"/><Relationship Id="rId408" Type="http://schemas.openxmlformats.org/officeDocument/2006/relationships/hyperlink" Target="javascript:void(0);" TargetMode="External"/><Relationship Id="rId429" Type="http://schemas.openxmlformats.org/officeDocument/2006/relationships/hyperlink" Target="javascript:void(0);" TargetMode="External"/><Relationship Id="rId1" Type="http://schemas.openxmlformats.org/officeDocument/2006/relationships/hyperlink" Target="javascript:void(0);" TargetMode="External"/><Relationship Id="rId212" Type="http://schemas.openxmlformats.org/officeDocument/2006/relationships/hyperlink" Target="javascript:void(0);" TargetMode="External"/><Relationship Id="rId233" Type="http://schemas.openxmlformats.org/officeDocument/2006/relationships/hyperlink" Target="javascript:void(0);" TargetMode="External"/><Relationship Id="rId254" Type="http://schemas.openxmlformats.org/officeDocument/2006/relationships/hyperlink" Target="javascript:void(0);" TargetMode="External"/><Relationship Id="rId440" Type="http://schemas.openxmlformats.org/officeDocument/2006/relationships/hyperlink" Target="javascript:void(0);" TargetMode="External"/><Relationship Id="rId28" Type="http://schemas.openxmlformats.org/officeDocument/2006/relationships/hyperlink" Target="javascript:void(0);" TargetMode="External"/><Relationship Id="rId49" Type="http://schemas.openxmlformats.org/officeDocument/2006/relationships/hyperlink" Target="javascript:void(0);" TargetMode="External"/><Relationship Id="rId114" Type="http://schemas.openxmlformats.org/officeDocument/2006/relationships/hyperlink" Target="javascript:void(0);" TargetMode="External"/><Relationship Id="rId275" Type="http://schemas.openxmlformats.org/officeDocument/2006/relationships/hyperlink" Target="javascript:void(0);" TargetMode="External"/><Relationship Id="rId296" Type="http://schemas.openxmlformats.org/officeDocument/2006/relationships/hyperlink" Target="javascript:void(0);" TargetMode="External"/><Relationship Id="rId300" Type="http://schemas.openxmlformats.org/officeDocument/2006/relationships/hyperlink" Target="javascript:void(0);" TargetMode="External"/><Relationship Id="rId461" Type="http://schemas.openxmlformats.org/officeDocument/2006/relationships/hyperlink" Target="javascript:void(0);" TargetMode="External"/><Relationship Id="rId482" Type="http://schemas.openxmlformats.org/officeDocument/2006/relationships/hyperlink" Target="javascript:void(0);" TargetMode="External"/><Relationship Id="rId60" Type="http://schemas.openxmlformats.org/officeDocument/2006/relationships/hyperlink" Target="javascript:void(0);" TargetMode="External"/><Relationship Id="rId81" Type="http://schemas.openxmlformats.org/officeDocument/2006/relationships/hyperlink" Target="javascript:void(0);" TargetMode="External"/><Relationship Id="rId135" Type="http://schemas.openxmlformats.org/officeDocument/2006/relationships/hyperlink" Target="javascript:void(0);" TargetMode="External"/><Relationship Id="rId156" Type="http://schemas.openxmlformats.org/officeDocument/2006/relationships/hyperlink" Target="javascript:void(0);" TargetMode="External"/><Relationship Id="rId177" Type="http://schemas.openxmlformats.org/officeDocument/2006/relationships/hyperlink" Target="javascript:void(0);" TargetMode="External"/><Relationship Id="rId198" Type="http://schemas.openxmlformats.org/officeDocument/2006/relationships/hyperlink" Target="javascript:void(0);" TargetMode="External"/><Relationship Id="rId321" Type="http://schemas.openxmlformats.org/officeDocument/2006/relationships/hyperlink" Target="javascript:void(0);" TargetMode="External"/><Relationship Id="rId342" Type="http://schemas.openxmlformats.org/officeDocument/2006/relationships/hyperlink" Target="javascript:void(0);" TargetMode="External"/><Relationship Id="rId363" Type="http://schemas.openxmlformats.org/officeDocument/2006/relationships/hyperlink" Target="javascript:void(0);" TargetMode="External"/><Relationship Id="rId384" Type="http://schemas.openxmlformats.org/officeDocument/2006/relationships/hyperlink" Target="javascript:void(0);" TargetMode="External"/><Relationship Id="rId419" Type="http://schemas.openxmlformats.org/officeDocument/2006/relationships/hyperlink" Target="javascript:void(0);" TargetMode="External"/><Relationship Id="rId202" Type="http://schemas.openxmlformats.org/officeDocument/2006/relationships/hyperlink" Target="javascript:void(0);" TargetMode="External"/><Relationship Id="rId223" Type="http://schemas.openxmlformats.org/officeDocument/2006/relationships/hyperlink" Target="javascript:void(0);" TargetMode="External"/><Relationship Id="rId244" Type="http://schemas.openxmlformats.org/officeDocument/2006/relationships/hyperlink" Target="javascript:void(0);" TargetMode="External"/><Relationship Id="rId430" Type="http://schemas.openxmlformats.org/officeDocument/2006/relationships/hyperlink" Target="javascript:void(0);" TargetMode="External"/><Relationship Id="rId18" Type="http://schemas.openxmlformats.org/officeDocument/2006/relationships/hyperlink" Target="javascript:void(0);" TargetMode="External"/><Relationship Id="rId39" Type="http://schemas.openxmlformats.org/officeDocument/2006/relationships/hyperlink" Target="javascript:void(0);" TargetMode="External"/><Relationship Id="rId265" Type="http://schemas.openxmlformats.org/officeDocument/2006/relationships/hyperlink" Target="javascript:void(0);" TargetMode="External"/><Relationship Id="rId286" Type="http://schemas.openxmlformats.org/officeDocument/2006/relationships/hyperlink" Target="javascript:void(0);" TargetMode="External"/><Relationship Id="rId451" Type="http://schemas.openxmlformats.org/officeDocument/2006/relationships/hyperlink" Target="javascript:void(0);" TargetMode="External"/><Relationship Id="rId472" Type="http://schemas.openxmlformats.org/officeDocument/2006/relationships/hyperlink" Target="javascript:void(0);" TargetMode="External"/><Relationship Id="rId50" Type="http://schemas.openxmlformats.org/officeDocument/2006/relationships/hyperlink" Target="javascript:void(0);" TargetMode="External"/><Relationship Id="rId104" Type="http://schemas.openxmlformats.org/officeDocument/2006/relationships/hyperlink" Target="javascript:void(0);" TargetMode="External"/><Relationship Id="rId125" Type="http://schemas.openxmlformats.org/officeDocument/2006/relationships/hyperlink" Target="javascript:void(0);" TargetMode="External"/><Relationship Id="rId146" Type="http://schemas.openxmlformats.org/officeDocument/2006/relationships/hyperlink" Target="javascript:void(0);" TargetMode="External"/><Relationship Id="rId167" Type="http://schemas.openxmlformats.org/officeDocument/2006/relationships/hyperlink" Target="javascript:void(0);" TargetMode="External"/><Relationship Id="rId188" Type="http://schemas.openxmlformats.org/officeDocument/2006/relationships/hyperlink" Target="javascript:void(0);" TargetMode="External"/><Relationship Id="rId311" Type="http://schemas.openxmlformats.org/officeDocument/2006/relationships/hyperlink" Target="javascript:void(0);" TargetMode="External"/><Relationship Id="rId332" Type="http://schemas.openxmlformats.org/officeDocument/2006/relationships/hyperlink" Target="javascript:void(0);" TargetMode="External"/><Relationship Id="rId353" Type="http://schemas.openxmlformats.org/officeDocument/2006/relationships/hyperlink" Target="javascript:void(0);" TargetMode="External"/><Relationship Id="rId374" Type="http://schemas.openxmlformats.org/officeDocument/2006/relationships/hyperlink" Target="javascript:void(0);" TargetMode="External"/><Relationship Id="rId395" Type="http://schemas.openxmlformats.org/officeDocument/2006/relationships/hyperlink" Target="javascript:void(0);" TargetMode="External"/><Relationship Id="rId409" Type="http://schemas.openxmlformats.org/officeDocument/2006/relationships/hyperlink" Target="javascript:void(0);" TargetMode="External"/><Relationship Id="rId71" Type="http://schemas.openxmlformats.org/officeDocument/2006/relationships/hyperlink" Target="javascript:void(0);" TargetMode="External"/><Relationship Id="rId92" Type="http://schemas.openxmlformats.org/officeDocument/2006/relationships/hyperlink" Target="javascript:void(0);" TargetMode="External"/><Relationship Id="rId213" Type="http://schemas.openxmlformats.org/officeDocument/2006/relationships/hyperlink" Target="javascript:void(0);" TargetMode="External"/><Relationship Id="rId234" Type="http://schemas.openxmlformats.org/officeDocument/2006/relationships/hyperlink" Target="javascript:void(0);" TargetMode="External"/><Relationship Id="rId420" Type="http://schemas.openxmlformats.org/officeDocument/2006/relationships/hyperlink" Target="javascript:void(0);" TargetMode="External"/><Relationship Id="rId2" Type="http://schemas.openxmlformats.org/officeDocument/2006/relationships/hyperlink" Target="javascript:void(0);" TargetMode="External"/><Relationship Id="rId29" Type="http://schemas.openxmlformats.org/officeDocument/2006/relationships/hyperlink" Target="javascript:void(0);" TargetMode="External"/><Relationship Id="rId255" Type="http://schemas.openxmlformats.org/officeDocument/2006/relationships/hyperlink" Target="javascript:void(0);" TargetMode="External"/><Relationship Id="rId276" Type="http://schemas.openxmlformats.org/officeDocument/2006/relationships/hyperlink" Target="javascript:void(0);" TargetMode="External"/><Relationship Id="rId297" Type="http://schemas.openxmlformats.org/officeDocument/2006/relationships/hyperlink" Target="javascript:void(0);" TargetMode="External"/><Relationship Id="rId441" Type="http://schemas.openxmlformats.org/officeDocument/2006/relationships/hyperlink" Target="javascript:void(0);" TargetMode="External"/><Relationship Id="rId462" Type="http://schemas.openxmlformats.org/officeDocument/2006/relationships/hyperlink" Target="javascript:void(0);" TargetMode="External"/><Relationship Id="rId483" Type="http://schemas.openxmlformats.org/officeDocument/2006/relationships/drawing" Target="../drawings/drawing1.xml"/><Relationship Id="rId40" Type="http://schemas.openxmlformats.org/officeDocument/2006/relationships/hyperlink" Target="javascript:void(0);" TargetMode="External"/><Relationship Id="rId115" Type="http://schemas.openxmlformats.org/officeDocument/2006/relationships/hyperlink" Target="javascript:void(0);" TargetMode="External"/><Relationship Id="rId136" Type="http://schemas.openxmlformats.org/officeDocument/2006/relationships/hyperlink" Target="javascript:void(0);" TargetMode="External"/><Relationship Id="rId157" Type="http://schemas.openxmlformats.org/officeDocument/2006/relationships/hyperlink" Target="javascript:void(0);" TargetMode="External"/><Relationship Id="rId178" Type="http://schemas.openxmlformats.org/officeDocument/2006/relationships/hyperlink" Target="javascript:void(0);" TargetMode="External"/><Relationship Id="rId301" Type="http://schemas.openxmlformats.org/officeDocument/2006/relationships/hyperlink" Target="javascript:void(0);" TargetMode="External"/><Relationship Id="rId322" Type="http://schemas.openxmlformats.org/officeDocument/2006/relationships/hyperlink" Target="javascript:void(0);" TargetMode="External"/><Relationship Id="rId343" Type="http://schemas.openxmlformats.org/officeDocument/2006/relationships/hyperlink" Target="javascript:void(0);" TargetMode="External"/><Relationship Id="rId364" Type="http://schemas.openxmlformats.org/officeDocument/2006/relationships/hyperlink" Target="javascript:void(0);" TargetMode="External"/><Relationship Id="rId61" Type="http://schemas.openxmlformats.org/officeDocument/2006/relationships/hyperlink" Target="javascript:void(0);" TargetMode="External"/><Relationship Id="rId82" Type="http://schemas.openxmlformats.org/officeDocument/2006/relationships/hyperlink" Target="javascript:void(0);" TargetMode="External"/><Relationship Id="rId199" Type="http://schemas.openxmlformats.org/officeDocument/2006/relationships/hyperlink" Target="javascript:void(0);" TargetMode="External"/><Relationship Id="rId203" Type="http://schemas.openxmlformats.org/officeDocument/2006/relationships/hyperlink" Target="javascript:void(0);" TargetMode="External"/><Relationship Id="rId385" Type="http://schemas.openxmlformats.org/officeDocument/2006/relationships/hyperlink" Target="javascript:void(0);" TargetMode="External"/><Relationship Id="rId19" Type="http://schemas.openxmlformats.org/officeDocument/2006/relationships/hyperlink" Target="javascript:void(0);" TargetMode="External"/><Relationship Id="rId224" Type="http://schemas.openxmlformats.org/officeDocument/2006/relationships/hyperlink" Target="javascript:void(0);" TargetMode="External"/><Relationship Id="rId245" Type="http://schemas.openxmlformats.org/officeDocument/2006/relationships/hyperlink" Target="javascript:void(0);" TargetMode="External"/><Relationship Id="rId266" Type="http://schemas.openxmlformats.org/officeDocument/2006/relationships/hyperlink" Target="javascript:void(0);" TargetMode="External"/><Relationship Id="rId287" Type="http://schemas.openxmlformats.org/officeDocument/2006/relationships/hyperlink" Target="javascript:void(0);" TargetMode="External"/><Relationship Id="rId410" Type="http://schemas.openxmlformats.org/officeDocument/2006/relationships/hyperlink" Target="javascript:void(0);" TargetMode="External"/><Relationship Id="rId431" Type="http://schemas.openxmlformats.org/officeDocument/2006/relationships/hyperlink" Target="javascript:void(0);" TargetMode="External"/><Relationship Id="rId452" Type="http://schemas.openxmlformats.org/officeDocument/2006/relationships/hyperlink" Target="javascript:void(0);" TargetMode="External"/><Relationship Id="rId473" Type="http://schemas.openxmlformats.org/officeDocument/2006/relationships/hyperlink" Target="javascript:void(0);" TargetMode="External"/><Relationship Id="rId30" Type="http://schemas.openxmlformats.org/officeDocument/2006/relationships/hyperlink" Target="javascript:void(0);" TargetMode="External"/><Relationship Id="rId105" Type="http://schemas.openxmlformats.org/officeDocument/2006/relationships/hyperlink" Target="javascript:void(0);" TargetMode="External"/><Relationship Id="rId126" Type="http://schemas.openxmlformats.org/officeDocument/2006/relationships/hyperlink" Target="javascript:void(0);" TargetMode="External"/><Relationship Id="rId147" Type="http://schemas.openxmlformats.org/officeDocument/2006/relationships/hyperlink" Target="javascript:void(0);" TargetMode="External"/><Relationship Id="rId168" Type="http://schemas.openxmlformats.org/officeDocument/2006/relationships/hyperlink" Target="javascript:void(0);" TargetMode="External"/><Relationship Id="rId312" Type="http://schemas.openxmlformats.org/officeDocument/2006/relationships/hyperlink" Target="javascript:void(0);" TargetMode="External"/><Relationship Id="rId333" Type="http://schemas.openxmlformats.org/officeDocument/2006/relationships/hyperlink" Target="javascript:void(0);" TargetMode="External"/><Relationship Id="rId354" Type="http://schemas.openxmlformats.org/officeDocument/2006/relationships/hyperlink" Target="javascript:void(0);" TargetMode="External"/><Relationship Id="rId51" Type="http://schemas.openxmlformats.org/officeDocument/2006/relationships/hyperlink" Target="javascript:void(0);" TargetMode="External"/><Relationship Id="rId72" Type="http://schemas.openxmlformats.org/officeDocument/2006/relationships/hyperlink" Target="javascript:void(0);" TargetMode="External"/><Relationship Id="rId93" Type="http://schemas.openxmlformats.org/officeDocument/2006/relationships/hyperlink" Target="javascript:void(0);" TargetMode="External"/><Relationship Id="rId189" Type="http://schemas.openxmlformats.org/officeDocument/2006/relationships/hyperlink" Target="javascript:void(0);" TargetMode="External"/><Relationship Id="rId375" Type="http://schemas.openxmlformats.org/officeDocument/2006/relationships/hyperlink" Target="javascript:void(0);" TargetMode="External"/><Relationship Id="rId396" Type="http://schemas.openxmlformats.org/officeDocument/2006/relationships/hyperlink" Target="javascript:void(0);" TargetMode="External"/><Relationship Id="rId3" Type="http://schemas.openxmlformats.org/officeDocument/2006/relationships/hyperlink" Target="javascript:void(0);" TargetMode="External"/><Relationship Id="rId214" Type="http://schemas.openxmlformats.org/officeDocument/2006/relationships/hyperlink" Target="javascript:void(0);" TargetMode="External"/><Relationship Id="rId235" Type="http://schemas.openxmlformats.org/officeDocument/2006/relationships/hyperlink" Target="javascript:void(0);" TargetMode="External"/><Relationship Id="rId256" Type="http://schemas.openxmlformats.org/officeDocument/2006/relationships/hyperlink" Target="javascript:void(0);" TargetMode="External"/><Relationship Id="rId277" Type="http://schemas.openxmlformats.org/officeDocument/2006/relationships/hyperlink" Target="javascript:void(0);" TargetMode="External"/><Relationship Id="rId298" Type="http://schemas.openxmlformats.org/officeDocument/2006/relationships/hyperlink" Target="javascript:void(0);" TargetMode="External"/><Relationship Id="rId400" Type="http://schemas.openxmlformats.org/officeDocument/2006/relationships/hyperlink" Target="javascript:void(0);" TargetMode="External"/><Relationship Id="rId421" Type="http://schemas.openxmlformats.org/officeDocument/2006/relationships/hyperlink" Target="javascript:void(0);" TargetMode="External"/><Relationship Id="rId442" Type="http://schemas.openxmlformats.org/officeDocument/2006/relationships/hyperlink" Target="javascript:void(0);" TargetMode="External"/><Relationship Id="rId463" Type="http://schemas.openxmlformats.org/officeDocument/2006/relationships/hyperlink" Target="javascript:void(0);" TargetMode="External"/><Relationship Id="rId484" Type="http://schemas.openxmlformats.org/officeDocument/2006/relationships/vmlDrawing" Target="../drawings/vmlDrawing1.vml"/><Relationship Id="rId116" Type="http://schemas.openxmlformats.org/officeDocument/2006/relationships/hyperlink" Target="javascript:void(0);" TargetMode="External"/><Relationship Id="rId137" Type="http://schemas.openxmlformats.org/officeDocument/2006/relationships/hyperlink" Target="javascript:void(0);" TargetMode="External"/><Relationship Id="rId158" Type="http://schemas.openxmlformats.org/officeDocument/2006/relationships/hyperlink" Target="javascript:void(0);" TargetMode="External"/><Relationship Id="rId302" Type="http://schemas.openxmlformats.org/officeDocument/2006/relationships/hyperlink" Target="javascript:void(0);" TargetMode="External"/><Relationship Id="rId323" Type="http://schemas.openxmlformats.org/officeDocument/2006/relationships/hyperlink" Target="javascript:void(0);" TargetMode="External"/><Relationship Id="rId344" Type="http://schemas.openxmlformats.org/officeDocument/2006/relationships/hyperlink" Target="javascript:void(0);" TargetMode="External"/><Relationship Id="rId20" Type="http://schemas.openxmlformats.org/officeDocument/2006/relationships/hyperlink" Target="javascript:void(0);" TargetMode="External"/><Relationship Id="rId41" Type="http://schemas.openxmlformats.org/officeDocument/2006/relationships/hyperlink" Target="javascript:void(0);" TargetMode="External"/><Relationship Id="rId62" Type="http://schemas.openxmlformats.org/officeDocument/2006/relationships/hyperlink" Target="javascript:void(0);" TargetMode="External"/><Relationship Id="rId83" Type="http://schemas.openxmlformats.org/officeDocument/2006/relationships/hyperlink" Target="javascript:void(0);" TargetMode="External"/><Relationship Id="rId179" Type="http://schemas.openxmlformats.org/officeDocument/2006/relationships/hyperlink" Target="javascript:void(0);" TargetMode="External"/><Relationship Id="rId365" Type="http://schemas.openxmlformats.org/officeDocument/2006/relationships/hyperlink" Target="javascript:void(0);" TargetMode="External"/><Relationship Id="rId386" Type="http://schemas.openxmlformats.org/officeDocument/2006/relationships/hyperlink" Target="javascript:void(0);" TargetMode="External"/><Relationship Id="rId190" Type="http://schemas.openxmlformats.org/officeDocument/2006/relationships/hyperlink" Target="javascript:void(0);" TargetMode="External"/><Relationship Id="rId204" Type="http://schemas.openxmlformats.org/officeDocument/2006/relationships/hyperlink" Target="javascript:void(0);" TargetMode="External"/><Relationship Id="rId225" Type="http://schemas.openxmlformats.org/officeDocument/2006/relationships/hyperlink" Target="javascript:void(0);" TargetMode="External"/><Relationship Id="rId246" Type="http://schemas.openxmlformats.org/officeDocument/2006/relationships/hyperlink" Target="javascript:void(0);" TargetMode="External"/><Relationship Id="rId267" Type="http://schemas.openxmlformats.org/officeDocument/2006/relationships/hyperlink" Target="javascript:void(0);" TargetMode="External"/><Relationship Id="rId288" Type="http://schemas.openxmlformats.org/officeDocument/2006/relationships/hyperlink" Target="javascript:void(0);" TargetMode="External"/><Relationship Id="rId411" Type="http://schemas.openxmlformats.org/officeDocument/2006/relationships/hyperlink" Target="javascript:void(0);" TargetMode="External"/><Relationship Id="rId432" Type="http://schemas.openxmlformats.org/officeDocument/2006/relationships/hyperlink" Target="javascript:void(0);" TargetMode="External"/><Relationship Id="rId453" Type="http://schemas.openxmlformats.org/officeDocument/2006/relationships/hyperlink" Target="javascript:void(0);" TargetMode="External"/><Relationship Id="rId474" Type="http://schemas.openxmlformats.org/officeDocument/2006/relationships/hyperlink" Target="javascript:void(0);" TargetMode="External"/><Relationship Id="rId106" Type="http://schemas.openxmlformats.org/officeDocument/2006/relationships/hyperlink" Target="javascript:void(0);" TargetMode="External"/><Relationship Id="rId127" Type="http://schemas.openxmlformats.org/officeDocument/2006/relationships/hyperlink" Target="javascript:void(0);" TargetMode="External"/><Relationship Id="rId313" Type="http://schemas.openxmlformats.org/officeDocument/2006/relationships/hyperlink" Target="javascript:void(0);" TargetMode="External"/><Relationship Id="rId10" Type="http://schemas.openxmlformats.org/officeDocument/2006/relationships/hyperlink" Target="javascript:void(0);" TargetMode="External"/><Relationship Id="rId31" Type="http://schemas.openxmlformats.org/officeDocument/2006/relationships/hyperlink" Target="javascript:void(0);" TargetMode="External"/><Relationship Id="rId52" Type="http://schemas.openxmlformats.org/officeDocument/2006/relationships/hyperlink" Target="javascript:void(0);" TargetMode="External"/><Relationship Id="rId73" Type="http://schemas.openxmlformats.org/officeDocument/2006/relationships/hyperlink" Target="javascript:void(0);" TargetMode="External"/><Relationship Id="rId94" Type="http://schemas.openxmlformats.org/officeDocument/2006/relationships/hyperlink" Target="javascript:void(0);" TargetMode="External"/><Relationship Id="rId148" Type="http://schemas.openxmlformats.org/officeDocument/2006/relationships/hyperlink" Target="javascript:void(0);" TargetMode="External"/><Relationship Id="rId169" Type="http://schemas.openxmlformats.org/officeDocument/2006/relationships/hyperlink" Target="javascript:void(0);" TargetMode="External"/><Relationship Id="rId334" Type="http://schemas.openxmlformats.org/officeDocument/2006/relationships/hyperlink" Target="javascript:void(0);" TargetMode="External"/><Relationship Id="rId355" Type="http://schemas.openxmlformats.org/officeDocument/2006/relationships/hyperlink" Target="javascript:void(0);" TargetMode="External"/><Relationship Id="rId376" Type="http://schemas.openxmlformats.org/officeDocument/2006/relationships/hyperlink" Target="javascript:void(0);" TargetMode="External"/><Relationship Id="rId397" Type="http://schemas.openxmlformats.org/officeDocument/2006/relationships/hyperlink" Target="javascript:void(0);" TargetMode="External"/><Relationship Id="rId4" Type="http://schemas.openxmlformats.org/officeDocument/2006/relationships/hyperlink" Target="javascript:void(0);" TargetMode="External"/><Relationship Id="rId180" Type="http://schemas.openxmlformats.org/officeDocument/2006/relationships/hyperlink" Target="javascript:void(0);" TargetMode="External"/><Relationship Id="rId215" Type="http://schemas.openxmlformats.org/officeDocument/2006/relationships/hyperlink" Target="javascript:void(0);" TargetMode="External"/><Relationship Id="rId236" Type="http://schemas.openxmlformats.org/officeDocument/2006/relationships/hyperlink" Target="javascript:void(0);" TargetMode="External"/><Relationship Id="rId257" Type="http://schemas.openxmlformats.org/officeDocument/2006/relationships/hyperlink" Target="javascript:void(0);" TargetMode="External"/><Relationship Id="rId278" Type="http://schemas.openxmlformats.org/officeDocument/2006/relationships/hyperlink" Target="javascript:void(0);" TargetMode="External"/><Relationship Id="rId401" Type="http://schemas.openxmlformats.org/officeDocument/2006/relationships/hyperlink" Target="javascript:void(0);" TargetMode="External"/><Relationship Id="rId422" Type="http://schemas.openxmlformats.org/officeDocument/2006/relationships/hyperlink" Target="javascript:void(0);" TargetMode="External"/><Relationship Id="rId443" Type="http://schemas.openxmlformats.org/officeDocument/2006/relationships/hyperlink" Target="javascript:void(0);" TargetMode="External"/><Relationship Id="rId464" Type="http://schemas.openxmlformats.org/officeDocument/2006/relationships/hyperlink" Target="javascript:void(0);" TargetMode="External"/><Relationship Id="rId303" Type="http://schemas.openxmlformats.org/officeDocument/2006/relationships/hyperlink" Target="javascript:void(0);" TargetMode="External"/><Relationship Id="rId485" Type="http://schemas.openxmlformats.org/officeDocument/2006/relationships/control" Target="../activeX/activeX1.xml"/><Relationship Id="rId42" Type="http://schemas.openxmlformats.org/officeDocument/2006/relationships/hyperlink" Target="javascript:void(0);" TargetMode="External"/><Relationship Id="rId84" Type="http://schemas.openxmlformats.org/officeDocument/2006/relationships/hyperlink" Target="javascript:void(0);" TargetMode="External"/><Relationship Id="rId138" Type="http://schemas.openxmlformats.org/officeDocument/2006/relationships/hyperlink" Target="javascript:void(0);" TargetMode="External"/><Relationship Id="rId345" Type="http://schemas.openxmlformats.org/officeDocument/2006/relationships/hyperlink" Target="javascript:void(0);" TargetMode="External"/><Relationship Id="rId387" Type="http://schemas.openxmlformats.org/officeDocument/2006/relationships/hyperlink" Target="javascript:void(0);" TargetMode="External"/><Relationship Id="rId191" Type="http://schemas.openxmlformats.org/officeDocument/2006/relationships/hyperlink" Target="javascript:void(0);" TargetMode="External"/><Relationship Id="rId205" Type="http://schemas.openxmlformats.org/officeDocument/2006/relationships/hyperlink" Target="javascript:void(0);" TargetMode="External"/><Relationship Id="rId247" Type="http://schemas.openxmlformats.org/officeDocument/2006/relationships/hyperlink" Target="javascript:void(0);" TargetMode="External"/><Relationship Id="rId412" Type="http://schemas.openxmlformats.org/officeDocument/2006/relationships/hyperlink" Target="javascript:void(0);" TargetMode="External"/><Relationship Id="rId107" Type="http://schemas.openxmlformats.org/officeDocument/2006/relationships/hyperlink" Target="javascript:void(0);" TargetMode="External"/><Relationship Id="rId289" Type="http://schemas.openxmlformats.org/officeDocument/2006/relationships/hyperlink" Target="javascript:void(0);" TargetMode="External"/><Relationship Id="rId454" Type="http://schemas.openxmlformats.org/officeDocument/2006/relationships/hyperlink" Target="javascript:void(0);" TargetMode="External"/><Relationship Id="rId11" Type="http://schemas.openxmlformats.org/officeDocument/2006/relationships/hyperlink" Target="javascript:void(0);" TargetMode="External"/><Relationship Id="rId53" Type="http://schemas.openxmlformats.org/officeDocument/2006/relationships/hyperlink" Target="javascript:void(0);" TargetMode="External"/><Relationship Id="rId149" Type="http://schemas.openxmlformats.org/officeDocument/2006/relationships/hyperlink" Target="javascript:void(0);" TargetMode="External"/><Relationship Id="rId314" Type="http://schemas.openxmlformats.org/officeDocument/2006/relationships/hyperlink" Target="javascript:void(0);" TargetMode="External"/><Relationship Id="rId356" Type="http://schemas.openxmlformats.org/officeDocument/2006/relationships/hyperlink" Target="javascript:void(0);" TargetMode="External"/><Relationship Id="rId398" Type="http://schemas.openxmlformats.org/officeDocument/2006/relationships/hyperlink" Target="javascript:void(0);" TargetMode="External"/><Relationship Id="rId95" Type="http://schemas.openxmlformats.org/officeDocument/2006/relationships/hyperlink" Target="javascript:void(0);" TargetMode="External"/><Relationship Id="rId160" Type="http://schemas.openxmlformats.org/officeDocument/2006/relationships/hyperlink" Target="javascript:void(0);" TargetMode="External"/><Relationship Id="rId216" Type="http://schemas.openxmlformats.org/officeDocument/2006/relationships/hyperlink" Target="javascript:void(0);" TargetMode="External"/><Relationship Id="rId423" Type="http://schemas.openxmlformats.org/officeDocument/2006/relationships/hyperlink" Target="javascript:void(0);" TargetMode="External"/><Relationship Id="rId258" Type="http://schemas.openxmlformats.org/officeDocument/2006/relationships/hyperlink" Target="javascript:void(0);" TargetMode="External"/><Relationship Id="rId465" Type="http://schemas.openxmlformats.org/officeDocument/2006/relationships/hyperlink" Target="javascript:void(0);" TargetMode="External"/><Relationship Id="rId22" Type="http://schemas.openxmlformats.org/officeDocument/2006/relationships/hyperlink" Target="javascript:void(0);" TargetMode="External"/><Relationship Id="rId64" Type="http://schemas.openxmlformats.org/officeDocument/2006/relationships/hyperlink" Target="javascript:void(0);" TargetMode="External"/><Relationship Id="rId118" Type="http://schemas.openxmlformats.org/officeDocument/2006/relationships/hyperlink" Target="javascript:void(0);" TargetMode="External"/><Relationship Id="rId325" Type="http://schemas.openxmlformats.org/officeDocument/2006/relationships/hyperlink" Target="javascript:void(0);" TargetMode="External"/><Relationship Id="rId367" Type="http://schemas.openxmlformats.org/officeDocument/2006/relationships/hyperlink" Target="javascript:void(0);" TargetMode="External"/><Relationship Id="rId171" Type="http://schemas.openxmlformats.org/officeDocument/2006/relationships/hyperlink" Target="javascript:void(0);" TargetMode="External"/><Relationship Id="rId227" Type="http://schemas.openxmlformats.org/officeDocument/2006/relationships/hyperlink" Target="javascript:void(0);" TargetMode="External"/><Relationship Id="rId269" Type="http://schemas.openxmlformats.org/officeDocument/2006/relationships/hyperlink" Target="javascript:void(0);" TargetMode="External"/><Relationship Id="rId434" Type="http://schemas.openxmlformats.org/officeDocument/2006/relationships/hyperlink" Target="javascript:void(0);" TargetMode="External"/><Relationship Id="rId476" Type="http://schemas.openxmlformats.org/officeDocument/2006/relationships/hyperlink" Target="javascript:void(0);" TargetMode="External"/><Relationship Id="rId33" Type="http://schemas.openxmlformats.org/officeDocument/2006/relationships/hyperlink" Target="javascript:void(0);" TargetMode="External"/><Relationship Id="rId129" Type="http://schemas.openxmlformats.org/officeDocument/2006/relationships/hyperlink" Target="javascript:void(0);" TargetMode="External"/><Relationship Id="rId280" Type="http://schemas.openxmlformats.org/officeDocument/2006/relationships/hyperlink" Target="javascript:void(0);" TargetMode="External"/><Relationship Id="rId336" Type="http://schemas.openxmlformats.org/officeDocument/2006/relationships/hyperlink" Target="javascript:void(0);" TargetMode="External"/><Relationship Id="rId75" Type="http://schemas.openxmlformats.org/officeDocument/2006/relationships/hyperlink" Target="javascript:void(0);" TargetMode="External"/><Relationship Id="rId140" Type="http://schemas.openxmlformats.org/officeDocument/2006/relationships/hyperlink" Target="javascript:void(0);" TargetMode="External"/><Relationship Id="rId182" Type="http://schemas.openxmlformats.org/officeDocument/2006/relationships/hyperlink" Target="javascript:void(0);" TargetMode="External"/><Relationship Id="rId378" Type="http://schemas.openxmlformats.org/officeDocument/2006/relationships/hyperlink" Target="javascript:void(0);" TargetMode="External"/><Relationship Id="rId403" Type="http://schemas.openxmlformats.org/officeDocument/2006/relationships/hyperlink" Target="javascript:void(0);" TargetMode="External"/><Relationship Id="rId6" Type="http://schemas.openxmlformats.org/officeDocument/2006/relationships/hyperlink" Target="javascript:void(0);" TargetMode="External"/><Relationship Id="rId238" Type="http://schemas.openxmlformats.org/officeDocument/2006/relationships/hyperlink" Target="javascript:void(0);" TargetMode="External"/><Relationship Id="rId445" Type="http://schemas.openxmlformats.org/officeDocument/2006/relationships/hyperlink" Target="javascript:void(0);" TargetMode="External"/><Relationship Id="rId291" Type="http://schemas.openxmlformats.org/officeDocument/2006/relationships/hyperlink" Target="javascript:void(0);" TargetMode="External"/><Relationship Id="rId305" Type="http://schemas.openxmlformats.org/officeDocument/2006/relationships/hyperlink" Target="javascript:void(0);" TargetMode="External"/><Relationship Id="rId347" Type="http://schemas.openxmlformats.org/officeDocument/2006/relationships/hyperlink" Target="javascript:void(0);" TargetMode="External"/><Relationship Id="rId44" Type="http://schemas.openxmlformats.org/officeDocument/2006/relationships/hyperlink" Target="javascript:void(0);" TargetMode="External"/><Relationship Id="rId86" Type="http://schemas.openxmlformats.org/officeDocument/2006/relationships/hyperlink" Target="javascript:void(0);" TargetMode="External"/><Relationship Id="rId151" Type="http://schemas.openxmlformats.org/officeDocument/2006/relationships/hyperlink" Target="javascript:void(0);" TargetMode="External"/><Relationship Id="rId389" Type="http://schemas.openxmlformats.org/officeDocument/2006/relationships/hyperlink" Target="javascript:void(0);" TargetMode="External"/><Relationship Id="rId193" Type="http://schemas.openxmlformats.org/officeDocument/2006/relationships/hyperlink" Target="javascript:void(0);" TargetMode="External"/><Relationship Id="rId207" Type="http://schemas.openxmlformats.org/officeDocument/2006/relationships/hyperlink" Target="javascript:void(0);" TargetMode="External"/><Relationship Id="rId249" Type="http://schemas.openxmlformats.org/officeDocument/2006/relationships/hyperlink" Target="javascript:void(0);" TargetMode="External"/><Relationship Id="rId414" Type="http://schemas.openxmlformats.org/officeDocument/2006/relationships/hyperlink" Target="javascript:void(0);" TargetMode="External"/><Relationship Id="rId456" Type="http://schemas.openxmlformats.org/officeDocument/2006/relationships/hyperlink" Target="javascript:void(0);" TargetMode="External"/><Relationship Id="rId13" Type="http://schemas.openxmlformats.org/officeDocument/2006/relationships/hyperlink" Target="javascript:void(0);" TargetMode="External"/><Relationship Id="rId109" Type="http://schemas.openxmlformats.org/officeDocument/2006/relationships/hyperlink" Target="javascript:void(0);" TargetMode="External"/><Relationship Id="rId260" Type="http://schemas.openxmlformats.org/officeDocument/2006/relationships/hyperlink" Target="javascript:void(0);" TargetMode="External"/><Relationship Id="rId316"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329"/>
  <sheetViews>
    <sheetView tabSelected="1" topLeftCell="A1318" workbookViewId="0">
      <selection activeCell="L1329" sqref="L1329"/>
    </sheetView>
  </sheetViews>
  <sheetFormatPr defaultRowHeight="12.75" x14ac:dyDescent="0.2"/>
  <cols>
    <col min="1" max="1" width="5" customWidth="1"/>
    <col min="2" max="2" width="3" customWidth="1"/>
    <col min="4" max="4" width="4.85546875" customWidth="1"/>
    <col min="5" max="5" width="22.7109375" customWidth="1"/>
    <col min="6" max="6" width="4.140625" customWidth="1"/>
    <col min="7" max="7" width="3.7109375" customWidth="1"/>
    <col min="8" max="8" width="5.7109375" customWidth="1"/>
    <col min="9" max="9" width="4" customWidth="1"/>
    <col min="10" max="10" width="5.42578125" customWidth="1"/>
  </cols>
  <sheetData>
    <row r="1" spans="1:13" ht="140.25" x14ac:dyDescent="0.2">
      <c r="A1" s="1" t="s">
        <v>730</v>
      </c>
      <c r="B1" s="1" t="s">
        <v>731</v>
      </c>
      <c r="C1" s="1" t="s">
        <v>732</v>
      </c>
      <c r="D1" s="1" t="s">
        <v>733</v>
      </c>
      <c r="E1" s="1" t="s">
        <v>734</v>
      </c>
      <c r="F1" s="1" t="s">
        <v>735</v>
      </c>
      <c r="G1" s="1" t="s">
        <v>736</v>
      </c>
      <c r="H1" s="1" t="s">
        <v>737</v>
      </c>
      <c r="I1" s="1" t="s">
        <v>738</v>
      </c>
      <c r="J1" s="1" t="s">
        <v>739</v>
      </c>
      <c r="L1" s="1" t="s">
        <v>1291</v>
      </c>
      <c r="M1" s="1" t="s">
        <v>1292</v>
      </c>
    </row>
    <row r="2" spans="1:13" ht="63.75" x14ac:dyDescent="0.2">
      <c r="A2" s="11" t="s">
        <v>740</v>
      </c>
      <c r="B2" s="11" t="s">
        <v>741</v>
      </c>
      <c r="C2" s="12" t="s">
        <v>742</v>
      </c>
      <c r="D2" s="11" t="s">
        <v>743</v>
      </c>
      <c r="E2" s="2" t="s">
        <v>744</v>
      </c>
      <c r="F2" s="11" t="s">
        <v>746</v>
      </c>
      <c r="G2" s="11" t="e">
        <f>-2 / 25 / 0</f>
        <v>#DIV/0!</v>
      </c>
      <c r="H2" s="11">
        <v>4</v>
      </c>
      <c r="I2" s="11"/>
      <c r="J2" s="11" t="s">
        <v>747</v>
      </c>
    </row>
    <row r="3" spans="1:13" x14ac:dyDescent="0.2">
      <c r="A3" s="11"/>
      <c r="B3" s="11"/>
      <c r="C3" s="12"/>
      <c r="D3" s="11"/>
      <c r="E3" s="2"/>
      <c r="F3" s="11"/>
      <c r="G3" s="11"/>
      <c r="H3" s="11"/>
      <c r="I3" s="11"/>
      <c r="J3" s="11"/>
    </row>
    <row r="4" spans="1:13" x14ac:dyDescent="0.2">
      <c r="A4" s="11"/>
      <c r="B4" s="11"/>
      <c r="C4" s="12"/>
      <c r="D4" s="11"/>
      <c r="E4" s="3" t="s">
        <v>745</v>
      </c>
      <c r="F4" s="11"/>
      <c r="G4" s="11"/>
      <c r="H4" s="11"/>
      <c r="I4" s="11"/>
      <c r="J4" s="11"/>
    </row>
    <row r="5" spans="1:13" x14ac:dyDescent="0.2">
      <c r="A5" s="11"/>
      <c r="B5" s="11"/>
      <c r="C5" s="12"/>
      <c r="D5" s="11"/>
      <c r="E5" s="2"/>
      <c r="F5" s="11"/>
      <c r="G5" s="11"/>
      <c r="H5" s="11"/>
      <c r="I5" s="11"/>
      <c r="J5" s="11"/>
    </row>
    <row r="6" spans="1:13" ht="63.75" x14ac:dyDescent="0.2">
      <c r="A6" s="11" t="s">
        <v>740</v>
      </c>
      <c r="B6" s="11" t="s">
        <v>741</v>
      </c>
      <c r="C6" s="12" t="s">
        <v>748</v>
      </c>
      <c r="D6" s="11" t="s">
        <v>743</v>
      </c>
      <c r="E6" s="2" t="s">
        <v>749</v>
      </c>
      <c r="F6" s="11" t="s">
        <v>746</v>
      </c>
      <c r="G6" s="11" t="e">
        <f>-1 / 25 / 0</f>
        <v>#DIV/0!</v>
      </c>
      <c r="H6" s="11">
        <v>4</v>
      </c>
      <c r="I6" s="11"/>
      <c r="J6" s="11" t="s">
        <v>747</v>
      </c>
    </row>
    <row r="7" spans="1:13" x14ac:dyDescent="0.2">
      <c r="A7" s="11"/>
      <c r="B7" s="11"/>
      <c r="C7" s="12"/>
      <c r="D7" s="11"/>
      <c r="E7" s="2"/>
      <c r="F7" s="11"/>
      <c r="G7" s="11"/>
      <c r="H7" s="11"/>
      <c r="I7" s="11"/>
      <c r="J7" s="11"/>
    </row>
    <row r="8" spans="1:13" x14ac:dyDescent="0.2">
      <c r="A8" s="11"/>
      <c r="B8" s="11"/>
      <c r="C8" s="12"/>
      <c r="D8" s="11"/>
      <c r="E8" s="3" t="s">
        <v>745</v>
      </c>
      <c r="F8" s="11"/>
      <c r="G8" s="11"/>
      <c r="H8" s="11"/>
      <c r="I8" s="11"/>
      <c r="J8" s="11"/>
    </row>
    <row r="9" spans="1:13" x14ac:dyDescent="0.2">
      <c r="A9" s="11"/>
      <c r="B9" s="11"/>
      <c r="C9" s="12"/>
      <c r="D9" s="11"/>
      <c r="E9" s="2"/>
      <c r="F9" s="11"/>
      <c r="G9" s="11"/>
      <c r="H9" s="11"/>
      <c r="I9" s="11"/>
      <c r="J9" s="11"/>
    </row>
    <row r="10" spans="1:13" ht="63.75" x14ac:dyDescent="0.2">
      <c r="A10" s="11" t="s">
        <v>740</v>
      </c>
      <c r="B10" s="11" t="s">
        <v>741</v>
      </c>
      <c r="C10" s="12" t="s">
        <v>750</v>
      </c>
      <c r="D10" s="11" t="s">
        <v>743</v>
      </c>
      <c r="E10" s="2" t="s">
        <v>751</v>
      </c>
      <c r="F10" s="11" t="s">
        <v>752</v>
      </c>
      <c r="G10" s="11" t="s">
        <v>753</v>
      </c>
      <c r="H10" s="11">
        <v>4</v>
      </c>
      <c r="I10" s="11"/>
      <c r="J10" s="11" t="s">
        <v>747</v>
      </c>
    </row>
    <row r="11" spans="1:13" x14ac:dyDescent="0.2">
      <c r="A11" s="11"/>
      <c r="B11" s="11"/>
      <c r="C11" s="12"/>
      <c r="D11" s="11"/>
      <c r="E11" s="2"/>
      <c r="F11" s="11"/>
      <c r="G11" s="11"/>
      <c r="H11" s="11"/>
      <c r="I11" s="11"/>
      <c r="J11" s="11"/>
    </row>
    <row r="12" spans="1:13" x14ac:dyDescent="0.2">
      <c r="A12" s="11"/>
      <c r="B12" s="11"/>
      <c r="C12" s="12"/>
      <c r="D12" s="11"/>
      <c r="E12" s="3" t="s">
        <v>745</v>
      </c>
      <c r="F12" s="11"/>
      <c r="G12" s="11"/>
      <c r="H12" s="11"/>
      <c r="I12" s="11"/>
      <c r="J12" s="11"/>
    </row>
    <row r="13" spans="1:13" x14ac:dyDescent="0.2">
      <c r="A13" s="11"/>
      <c r="B13" s="11"/>
      <c r="C13" s="12"/>
      <c r="D13" s="11"/>
      <c r="E13" s="2"/>
      <c r="F13" s="11"/>
      <c r="G13" s="11"/>
      <c r="H13" s="11"/>
      <c r="I13" s="11"/>
      <c r="J13" s="11"/>
    </row>
    <row r="14" spans="1:13" ht="63.75" x14ac:dyDescent="0.2">
      <c r="A14" s="11" t="s">
        <v>740</v>
      </c>
      <c r="B14" s="11" t="s">
        <v>754</v>
      </c>
      <c r="C14" s="12" t="s">
        <v>755</v>
      </c>
      <c r="D14" s="11" t="s">
        <v>743</v>
      </c>
      <c r="E14" s="2" t="s">
        <v>756</v>
      </c>
      <c r="F14" s="11" t="s">
        <v>757</v>
      </c>
      <c r="G14" s="13">
        <v>36641</v>
      </c>
      <c r="H14" s="11">
        <v>4</v>
      </c>
      <c r="I14" s="11"/>
      <c r="J14" s="11" t="s">
        <v>747</v>
      </c>
    </row>
    <row r="15" spans="1:13" x14ac:dyDescent="0.2">
      <c r="A15" s="11"/>
      <c r="B15" s="11"/>
      <c r="C15" s="12"/>
      <c r="D15" s="11"/>
      <c r="E15" s="2"/>
      <c r="F15" s="11"/>
      <c r="G15" s="13"/>
      <c r="H15" s="11"/>
      <c r="I15" s="11"/>
      <c r="J15" s="11"/>
    </row>
    <row r="16" spans="1:13" x14ac:dyDescent="0.2">
      <c r="A16" s="11"/>
      <c r="B16" s="11"/>
      <c r="C16" s="12"/>
      <c r="D16" s="11"/>
      <c r="E16" s="3" t="s">
        <v>745</v>
      </c>
      <c r="F16" s="11"/>
      <c r="G16" s="13"/>
      <c r="H16" s="11"/>
      <c r="I16" s="11"/>
      <c r="J16" s="11"/>
    </row>
    <row r="17" spans="1:10" x14ac:dyDescent="0.2">
      <c r="A17" s="11"/>
      <c r="B17" s="11"/>
      <c r="C17" s="12"/>
      <c r="D17" s="11"/>
      <c r="E17" s="2"/>
      <c r="F17" s="11"/>
      <c r="G17" s="13"/>
      <c r="H17" s="11"/>
      <c r="I17" s="11"/>
      <c r="J17" s="11"/>
    </row>
    <row r="18" spans="1:10" ht="63.75" x14ac:dyDescent="0.2">
      <c r="A18" s="11" t="s">
        <v>740</v>
      </c>
      <c r="B18" s="11" t="s">
        <v>754</v>
      </c>
      <c r="C18" s="12" t="s">
        <v>758</v>
      </c>
      <c r="D18" s="11" t="s">
        <v>743</v>
      </c>
      <c r="E18" s="2" t="s">
        <v>759</v>
      </c>
      <c r="F18" s="11" t="s">
        <v>757</v>
      </c>
      <c r="G18" s="13">
        <v>36641</v>
      </c>
      <c r="H18" s="11">
        <v>4</v>
      </c>
      <c r="I18" s="11"/>
      <c r="J18" s="11" t="s">
        <v>747</v>
      </c>
    </row>
    <row r="19" spans="1:10" x14ac:dyDescent="0.2">
      <c r="A19" s="11"/>
      <c r="B19" s="11"/>
      <c r="C19" s="12"/>
      <c r="D19" s="11"/>
      <c r="E19" s="2"/>
      <c r="F19" s="11"/>
      <c r="G19" s="13"/>
      <c r="H19" s="11"/>
      <c r="I19" s="11"/>
      <c r="J19" s="11"/>
    </row>
    <row r="20" spans="1:10" x14ac:dyDescent="0.2">
      <c r="A20" s="11"/>
      <c r="B20" s="11"/>
      <c r="C20" s="12"/>
      <c r="D20" s="11"/>
      <c r="E20" s="3" t="s">
        <v>745</v>
      </c>
      <c r="F20" s="11"/>
      <c r="G20" s="13"/>
      <c r="H20" s="11"/>
      <c r="I20" s="11"/>
      <c r="J20" s="11"/>
    </row>
    <row r="21" spans="1:10" x14ac:dyDescent="0.2">
      <c r="A21" s="11"/>
      <c r="B21" s="11"/>
      <c r="C21" s="12"/>
      <c r="D21" s="11"/>
      <c r="E21" s="2"/>
      <c r="F21" s="11"/>
      <c r="G21" s="13"/>
      <c r="H21" s="11"/>
      <c r="I21" s="11"/>
      <c r="J21" s="11"/>
    </row>
    <row r="22" spans="1:10" ht="63.75" x14ac:dyDescent="0.2">
      <c r="A22" s="11" t="s">
        <v>740</v>
      </c>
      <c r="B22" s="11" t="s">
        <v>754</v>
      </c>
      <c r="C22" s="12" t="s">
        <v>760</v>
      </c>
      <c r="D22" s="11" t="s">
        <v>743</v>
      </c>
      <c r="E22" s="2" t="s">
        <v>761</v>
      </c>
      <c r="F22" s="11" t="s">
        <v>762</v>
      </c>
      <c r="G22" s="13">
        <v>36641</v>
      </c>
      <c r="H22" s="11">
        <v>4</v>
      </c>
      <c r="I22" s="11"/>
      <c r="J22" s="11" t="s">
        <v>747</v>
      </c>
    </row>
    <row r="23" spans="1:10" x14ac:dyDescent="0.2">
      <c r="A23" s="11"/>
      <c r="B23" s="11"/>
      <c r="C23" s="12"/>
      <c r="D23" s="11"/>
      <c r="E23" s="2"/>
      <c r="F23" s="11"/>
      <c r="G23" s="13"/>
      <c r="H23" s="11"/>
      <c r="I23" s="11"/>
      <c r="J23" s="11"/>
    </row>
    <row r="24" spans="1:10" x14ac:dyDescent="0.2">
      <c r="A24" s="11"/>
      <c r="B24" s="11"/>
      <c r="C24" s="12"/>
      <c r="D24" s="11"/>
      <c r="E24" s="3" t="s">
        <v>745</v>
      </c>
      <c r="F24" s="11"/>
      <c r="G24" s="13"/>
      <c r="H24" s="11"/>
      <c r="I24" s="11"/>
      <c r="J24" s="11"/>
    </row>
    <row r="25" spans="1:10" x14ac:dyDescent="0.2">
      <c r="A25" s="11"/>
      <c r="B25" s="11"/>
      <c r="C25" s="12"/>
      <c r="D25" s="11"/>
      <c r="E25" s="2"/>
      <c r="F25" s="11"/>
      <c r="G25" s="13"/>
      <c r="H25" s="11"/>
      <c r="I25" s="11"/>
      <c r="J25" s="11"/>
    </row>
    <row r="26" spans="1:10" ht="63.75" x14ac:dyDescent="0.2">
      <c r="A26" s="11" t="s">
        <v>740</v>
      </c>
      <c r="B26" s="11" t="s">
        <v>754</v>
      </c>
      <c r="C26" s="12" t="s">
        <v>763</v>
      </c>
      <c r="D26" s="11" t="s">
        <v>743</v>
      </c>
      <c r="E26" s="2" t="s">
        <v>764</v>
      </c>
      <c r="F26" s="11" t="s">
        <v>765</v>
      </c>
      <c r="G26" s="13">
        <v>36610</v>
      </c>
      <c r="H26" s="11">
        <v>4</v>
      </c>
      <c r="I26" s="11"/>
      <c r="J26" s="11" t="s">
        <v>747</v>
      </c>
    </row>
    <row r="27" spans="1:10" x14ac:dyDescent="0.2">
      <c r="A27" s="11"/>
      <c r="B27" s="11"/>
      <c r="C27" s="12"/>
      <c r="D27" s="11"/>
      <c r="E27" s="2"/>
      <c r="F27" s="11"/>
      <c r="G27" s="13"/>
      <c r="H27" s="11"/>
      <c r="I27" s="11"/>
      <c r="J27" s="11"/>
    </row>
    <row r="28" spans="1:10" x14ac:dyDescent="0.2">
      <c r="A28" s="11"/>
      <c r="B28" s="11"/>
      <c r="C28" s="12"/>
      <c r="D28" s="11"/>
      <c r="E28" s="3" t="s">
        <v>745</v>
      </c>
      <c r="F28" s="11"/>
      <c r="G28" s="13"/>
      <c r="H28" s="11"/>
      <c r="I28" s="11"/>
      <c r="J28" s="11"/>
    </row>
    <row r="29" spans="1:10" x14ac:dyDescent="0.2">
      <c r="A29" s="11"/>
      <c r="B29" s="11"/>
      <c r="C29" s="12"/>
      <c r="D29" s="11"/>
      <c r="E29" s="2"/>
      <c r="F29" s="11"/>
      <c r="G29" s="13"/>
      <c r="H29" s="11"/>
      <c r="I29" s="11"/>
      <c r="J29" s="11"/>
    </row>
    <row r="30" spans="1:10" ht="63.75" x14ac:dyDescent="0.2">
      <c r="A30" s="11" t="s">
        <v>740</v>
      </c>
      <c r="B30" s="11" t="s">
        <v>741</v>
      </c>
      <c r="C30" s="12" t="s">
        <v>766</v>
      </c>
      <c r="D30" s="11" t="s">
        <v>743</v>
      </c>
      <c r="E30" s="2" t="s">
        <v>767</v>
      </c>
      <c r="F30" s="11" t="s">
        <v>752</v>
      </c>
      <c r="G30" s="11" t="e">
        <f>-2 / 25 / 0</f>
        <v>#DIV/0!</v>
      </c>
      <c r="H30" s="11">
        <v>4</v>
      </c>
      <c r="I30" s="11"/>
      <c r="J30" s="11" t="s">
        <v>747</v>
      </c>
    </row>
    <row r="31" spans="1:10" x14ac:dyDescent="0.2">
      <c r="A31" s="11"/>
      <c r="B31" s="11"/>
      <c r="C31" s="12"/>
      <c r="D31" s="11"/>
      <c r="E31" s="2"/>
      <c r="F31" s="11"/>
      <c r="G31" s="11"/>
      <c r="H31" s="11"/>
      <c r="I31" s="11"/>
      <c r="J31" s="11"/>
    </row>
    <row r="32" spans="1:10" x14ac:dyDescent="0.2">
      <c r="A32" s="11"/>
      <c r="B32" s="11"/>
      <c r="C32" s="12"/>
      <c r="D32" s="11"/>
      <c r="E32" s="3" t="s">
        <v>745</v>
      </c>
      <c r="F32" s="11"/>
      <c r="G32" s="11"/>
      <c r="H32" s="11"/>
      <c r="I32" s="11"/>
      <c r="J32" s="11"/>
    </row>
    <row r="33" spans="1:10" x14ac:dyDescent="0.2">
      <c r="A33" s="11"/>
      <c r="B33" s="11"/>
      <c r="C33" s="12"/>
      <c r="D33" s="11"/>
      <c r="E33" s="2"/>
      <c r="F33" s="11"/>
      <c r="G33" s="11"/>
      <c r="H33" s="11"/>
      <c r="I33" s="11"/>
      <c r="J33" s="11"/>
    </row>
    <row r="34" spans="1:10" ht="114.75" customHeight="1" x14ac:dyDescent="0.2">
      <c r="A34" s="11" t="s">
        <v>740</v>
      </c>
      <c r="B34" s="11" t="s">
        <v>741</v>
      </c>
      <c r="C34" s="12" t="s">
        <v>768</v>
      </c>
      <c r="D34" s="11" t="s">
        <v>743</v>
      </c>
      <c r="E34" s="11" t="s">
        <v>769</v>
      </c>
      <c r="F34" s="11" t="s">
        <v>746</v>
      </c>
      <c r="G34" s="11" t="e">
        <f>-2 / 25 / 0</f>
        <v>#DIV/0!</v>
      </c>
      <c r="H34" s="11">
        <v>0</v>
      </c>
      <c r="I34" s="11"/>
      <c r="J34" s="11" t="s">
        <v>747</v>
      </c>
    </row>
    <row r="35" spans="1:10" x14ac:dyDescent="0.2">
      <c r="A35" s="11"/>
      <c r="B35" s="11"/>
      <c r="C35" s="12"/>
      <c r="D35" s="11"/>
      <c r="E35" s="11"/>
      <c r="F35" s="11"/>
      <c r="G35" s="11"/>
      <c r="H35" s="11"/>
      <c r="I35" s="11"/>
      <c r="J35" s="11"/>
    </row>
    <row r="36" spans="1:10" ht="127.5" customHeight="1" x14ac:dyDescent="0.2">
      <c r="A36" s="11" t="s">
        <v>740</v>
      </c>
      <c r="B36" s="11" t="s">
        <v>741</v>
      </c>
      <c r="C36" s="12" t="s">
        <v>770</v>
      </c>
      <c r="D36" s="11" t="s">
        <v>743</v>
      </c>
      <c r="E36" s="11" t="s">
        <v>771</v>
      </c>
      <c r="F36" s="11" t="s">
        <v>746</v>
      </c>
      <c r="G36" s="11" t="e">
        <f>-1 / 25 / 0</f>
        <v>#DIV/0!</v>
      </c>
      <c r="H36" s="11">
        <v>0</v>
      </c>
      <c r="I36" s="11"/>
      <c r="J36" s="11" t="s">
        <v>747</v>
      </c>
    </row>
    <row r="37" spans="1:10" x14ac:dyDescent="0.2">
      <c r="A37" s="11"/>
      <c r="B37" s="11"/>
      <c r="C37" s="12"/>
      <c r="D37" s="11"/>
      <c r="E37" s="11"/>
      <c r="F37" s="11"/>
      <c r="G37" s="11"/>
      <c r="H37" s="11"/>
      <c r="I37" s="11"/>
      <c r="J37" s="11"/>
    </row>
    <row r="38" spans="1:10" ht="114.75" customHeight="1" x14ac:dyDescent="0.2">
      <c r="A38" s="11" t="s">
        <v>740</v>
      </c>
      <c r="B38" s="11" t="s">
        <v>741</v>
      </c>
      <c r="C38" s="12" t="s">
        <v>772</v>
      </c>
      <c r="D38" s="11" t="s">
        <v>743</v>
      </c>
      <c r="E38" s="11" t="s">
        <v>773</v>
      </c>
      <c r="F38" s="11" t="s">
        <v>752</v>
      </c>
      <c r="G38" s="11" t="s">
        <v>753</v>
      </c>
      <c r="H38" s="11">
        <v>0</v>
      </c>
      <c r="I38" s="11"/>
      <c r="J38" s="11" t="s">
        <v>747</v>
      </c>
    </row>
    <row r="39" spans="1:10" x14ac:dyDescent="0.2">
      <c r="A39" s="11"/>
      <c r="B39" s="11"/>
      <c r="C39" s="12"/>
      <c r="D39" s="11"/>
      <c r="E39" s="11"/>
      <c r="F39" s="11"/>
      <c r="G39" s="11"/>
      <c r="H39" s="11"/>
      <c r="I39" s="11"/>
      <c r="J39" s="11"/>
    </row>
    <row r="40" spans="1:10" ht="114.75" customHeight="1" x14ac:dyDescent="0.2">
      <c r="A40" s="11" t="s">
        <v>740</v>
      </c>
      <c r="B40" s="11" t="s">
        <v>754</v>
      </c>
      <c r="C40" s="12" t="s">
        <v>774</v>
      </c>
      <c r="D40" s="11" t="s">
        <v>743</v>
      </c>
      <c r="E40" s="11" t="s">
        <v>775</v>
      </c>
      <c r="F40" s="11" t="s">
        <v>757</v>
      </c>
      <c r="G40" s="13">
        <v>36641</v>
      </c>
      <c r="H40" s="11">
        <v>0</v>
      </c>
      <c r="I40" s="11"/>
      <c r="J40" s="11" t="s">
        <v>747</v>
      </c>
    </row>
    <row r="41" spans="1:10" x14ac:dyDescent="0.2">
      <c r="A41" s="11"/>
      <c r="B41" s="11"/>
      <c r="C41" s="12"/>
      <c r="D41" s="11"/>
      <c r="E41" s="11"/>
      <c r="F41" s="11"/>
      <c r="G41" s="13"/>
      <c r="H41" s="11"/>
      <c r="I41" s="11"/>
      <c r="J41" s="11"/>
    </row>
    <row r="42" spans="1:10" ht="114.75" customHeight="1" x14ac:dyDescent="0.2">
      <c r="A42" s="11" t="s">
        <v>740</v>
      </c>
      <c r="B42" s="11" t="s">
        <v>754</v>
      </c>
      <c r="C42" s="12" t="s">
        <v>776</v>
      </c>
      <c r="D42" s="11" t="s">
        <v>743</v>
      </c>
      <c r="E42" s="11" t="s">
        <v>777</v>
      </c>
      <c r="F42" s="11" t="s">
        <v>757</v>
      </c>
      <c r="G42" s="13">
        <v>36641</v>
      </c>
      <c r="H42" s="11">
        <v>0</v>
      </c>
      <c r="I42" s="11"/>
      <c r="J42" s="11" t="s">
        <v>747</v>
      </c>
    </row>
    <row r="43" spans="1:10" x14ac:dyDescent="0.2">
      <c r="A43" s="11"/>
      <c r="B43" s="11"/>
      <c r="C43" s="12"/>
      <c r="D43" s="11"/>
      <c r="E43" s="11"/>
      <c r="F43" s="11"/>
      <c r="G43" s="13"/>
      <c r="H43" s="11"/>
      <c r="I43" s="11"/>
      <c r="J43" s="11"/>
    </row>
    <row r="44" spans="1:10" ht="114.75" customHeight="1" x14ac:dyDescent="0.2">
      <c r="A44" s="11" t="s">
        <v>740</v>
      </c>
      <c r="B44" s="11" t="s">
        <v>741</v>
      </c>
      <c r="C44" s="12" t="s">
        <v>778</v>
      </c>
      <c r="D44" s="11" t="s">
        <v>743</v>
      </c>
      <c r="E44" s="11" t="s">
        <v>779</v>
      </c>
      <c r="F44" s="11" t="s">
        <v>752</v>
      </c>
      <c r="G44" s="11" t="e">
        <f>-2 / 25 / 0</f>
        <v>#DIV/0!</v>
      </c>
      <c r="H44" s="11">
        <v>0</v>
      </c>
      <c r="I44" s="11"/>
      <c r="J44" s="11" t="s">
        <v>747</v>
      </c>
    </row>
    <row r="45" spans="1:10" x14ac:dyDescent="0.2">
      <c r="A45" s="11"/>
      <c r="B45" s="11"/>
      <c r="C45" s="12"/>
      <c r="D45" s="11"/>
      <c r="E45" s="11"/>
      <c r="F45" s="11"/>
      <c r="G45" s="11"/>
      <c r="H45" s="11"/>
      <c r="I45" s="11"/>
      <c r="J45" s="11"/>
    </row>
    <row r="46" spans="1:10" ht="127.5" customHeight="1" x14ac:dyDescent="0.2">
      <c r="A46" s="11" t="s">
        <v>740</v>
      </c>
      <c r="B46" s="11" t="s">
        <v>754</v>
      </c>
      <c r="C46" s="12" t="s">
        <v>780</v>
      </c>
      <c r="D46" s="11" t="s">
        <v>743</v>
      </c>
      <c r="E46" s="11" t="s">
        <v>781</v>
      </c>
      <c r="F46" s="11" t="s">
        <v>757</v>
      </c>
      <c r="G46" s="13">
        <v>36641</v>
      </c>
      <c r="H46" s="11">
        <v>3</v>
      </c>
      <c r="I46" s="11"/>
      <c r="J46" s="11" t="s">
        <v>747</v>
      </c>
    </row>
    <row r="47" spans="1:10" x14ac:dyDescent="0.2">
      <c r="A47" s="11"/>
      <c r="B47" s="11"/>
      <c r="C47" s="12"/>
      <c r="D47" s="11"/>
      <c r="E47" s="11"/>
      <c r="F47" s="11"/>
      <c r="G47" s="13"/>
      <c r="H47" s="11"/>
      <c r="I47" s="11"/>
      <c r="J47" s="11"/>
    </row>
    <row r="48" spans="1:10" ht="127.5" customHeight="1" x14ac:dyDescent="0.2">
      <c r="A48" s="11" t="s">
        <v>740</v>
      </c>
      <c r="B48" s="11" t="s">
        <v>754</v>
      </c>
      <c r="C48" s="12" t="s">
        <v>782</v>
      </c>
      <c r="D48" s="11" t="s">
        <v>743</v>
      </c>
      <c r="E48" s="11" t="s">
        <v>783</v>
      </c>
      <c r="F48" s="11" t="s">
        <v>757</v>
      </c>
      <c r="G48" s="13">
        <v>36732</v>
      </c>
      <c r="H48" s="11">
        <v>3</v>
      </c>
      <c r="I48" s="11"/>
      <c r="J48" s="11" t="s">
        <v>747</v>
      </c>
    </row>
    <row r="49" spans="1:13" x14ac:dyDescent="0.2">
      <c r="A49" s="11"/>
      <c r="B49" s="11"/>
      <c r="C49" s="12"/>
      <c r="D49" s="11"/>
      <c r="E49" s="11"/>
      <c r="F49" s="11"/>
      <c r="G49" s="13"/>
      <c r="H49" s="11"/>
      <c r="I49" s="11"/>
      <c r="J49" s="11"/>
    </row>
    <row r="50" spans="1:13" ht="127.5" customHeight="1" x14ac:dyDescent="0.2">
      <c r="A50" s="11" t="s">
        <v>740</v>
      </c>
      <c r="B50" s="11" t="s">
        <v>754</v>
      </c>
      <c r="C50" s="12" t="s">
        <v>784</v>
      </c>
      <c r="D50" s="11" t="s">
        <v>743</v>
      </c>
      <c r="E50" s="11" t="s">
        <v>785</v>
      </c>
      <c r="F50" s="11" t="s">
        <v>752</v>
      </c>
      <c r="G50" s="13">
        <v>36641</v>
      </c>
      <c r="H50" s="11">
        <v>3</v>
      </c>
      <c r="I50" s="11"/>
      <c r="J50" s="11" t="s">
        <v>747</v>
      </c>
    </row>
    <row r="51" spans="1:13" x14ac:dyDescent="0.2">
      <c r="A51" s="11"/>
      <c r="B51" s="11"/>
      <c r="C51" s="12"/>
      <c r="D51" s="11"/>
      <c r="E51" s="11"/>
      <c r="F51" s="11"/>
      <c r="G51" s="13"/>
      <c r="H51" s="11"/>
      <c r="I51" s="11"/>
      <c r="J51" s="11"/>
    </row>
    <row r="52" spans="1:13" ht="63.75" x14ac:dyDescent="0.2">
      <c r="A52" s="11" t="s">
        <v>740</v>
      </c>
      <c r="B52" s="11" t="s">
        <v>754</v>
      </c>
      <c r="C52" s="12" t="s">
        <v>786</v>
      </c>
      <c r="D52" s="11" t="s">
        <v>743</v>
      </c>
      <c r="E52" s="2" t="s">
        <v>787</v>
      </c>
      <c r="F52" s="11" t="s">
        <v>746</v>
      </c>
      <c r="G52" s="13">
        <v>36732</v>
      </c>
      <c r="H52" s="11">
        <v>3</v>
      </c>
      <c r="I52" s="11"/>
      <c r="J52" s="11" t="s">
        <v>747</v>
      </c>
    </row>
    <row r="53" spans="1:13" x14ac:dyDescent="0.2">
      <c r="A53" s="11"/>
      <c r="B53" s="11"/>
      <c r="C53" s="12"/>
      <c r="D53" s="11"/>
      <c r="E53" s="2"/>
      <c r="F53" s="11"/>
      <c r="G53" s="13"/>
      <c r="H53" s="11"/>
      <c r="I53" s="11"/>
      <c r="J53" s="11"/>
    </row>
    <row r="54" spans="1:13" x14ac:dyDescent="0.2">
      <c r="A54" s="11"/>
      <c r="B54" s="11"/>
      <c r="C54" s="12"/>
      <c r="D54" s="11"/>
      <c r="E54" s="3" t="s">
        <v>745</v>
      </c>
      <c r="F54" s="11"/>
      <c r="G54" s="13"/>
      <c r="H54" s="11"/>
      <c r="I54" s="11"/>
      <c r="J54" s="11"/>
    </row>
    <row r="55" spans="1:13" x14ac:dyDescent="0.2">
      <c r="A55" s="11"/>
      <c r="B55" s="11"/>
      <c r="C55" s="12"/>
      <c r="D55" s="11"/>
      <c r="E55" s="2"/>
      <c r="F55" s="11"/>
      <c r="G55" s="13"/>
      <c r="H55" s="11"/>
      <c r="I55" s="11"/>
      <c r="J55" s="11"/>
    </row>
    <row r="56" spans="1:13" ht="63.75" x14ac:dyDescent="0.2">
      <c r="A56" s="11" t="s">
        <v>740</v>
      </c>
      <c r="B56" s="11" t="s">
        <v>741</v>
      </c>
      <c r="C56" s="12" t="s">
        <v>788</v>
      </c>
      <c r="D56" s="11" t="s">
        <v>743</v>
      </c>
      <c r="E56" s="2" t="s">
        <v>789</v>
      </c>
      <c r="F56" s="11" t="s">
        <v>746</v>
      </c>
      <c r="G56" s="11" t="s">
        <v>753</v>
      </c>
      <c r="H56" s="11">
        <v>3</v>
      </c>
      <c r="I56" s="11"/>
      <c r="J56" s="11" t="s">
        <v>747</v>
      </c>
    </row>
    <row r="57" spans="1:13" x14ac:dyDescent="0.2">
      <c r="A57" s="11"/>
      <c r="B57" s="11"/>
      <c r="C57" s="12"/>
      <c r="D57" s="11"/>
      <c r="E57" s="2"/>
      <c r="F57" s="11"/>
      <c r="G57" s="11"/>
      <c r="H57" s="11"/>
      <c r="I57" s="11"/>
      <c r="J57" s="11"/>
    </row>
    <row r="58" spans="1:13" x14ac:dyDescent="0.2">
      <c r="A58" s="11"/>
      <c r="B58" s="11"/>
      <c r="C58" s="12"/>
      <c r="D58" s="11"/>
      <c r="E58" s="3" t="s">
        <v>745</v>
      </c>
      <c r="F58" s="11"/>
      <c r="G58" s="11"/>
      <c r="H58" s="11"/>
      <c r="I58" s="11"/>
      <c r="J58" s="11"/>
    </row>
    <row r="59" spans="1:13" x14ac:dyDescent="0.2">
      <c r="A59" s="11"/>
      <c r="B59" s="11"/>
      <c r="C59" s="12"/>
      <c r="D59" s="11"/>
      <c r="E59" s="2"/>
      <c r="F59" s="11"/>
      <c r="G59" s="11"/>
      <c r="H59" s="11"/>
      <c r="I59" s="11"/>
      <c r="J59" s="11"/>
    </row>
    <row r="60" spans="1:13" ht="127.5" customHeight="1" x14ac:dyDescent="0.2">
      <c r="A60" s="11" t="s">
        <v>740</v>
      </c>
      <c r="B60" s="11" t="s">
        <v>754</v>
      </c>
      <c r="C60" s="12" t="s">
        <v>790</v>
      </c>
      <c r="D60" s="11" t="s">
        <v>743</v>
      </c>
      <c r="E60" s="11" t="s">
        <v>791</v>
      </c>
      <c r="F60" s="11" t="s">
        <v>752</v>
      </c>
      <c r="G60" s="13">
        <v>36763</v>
      </c>
      <c r="H60" s="11">
        <v>3</v>
      </c>
      <c r="I60" s="11"/>
      <c r="J60" s="11" t="s">
        <v>747</v>
      </c>
    </row>
    <row r="61" spans="1:13" x14ac:dyDescent="0.2">
      <c r="A61" s="11"/>
      <c r="B61" s="11"/>
      <c r="C61" s="12"/>
      <c r="D61" s="11"/>
      <c r="E61" s="11"/>
      <c r="F61" s="11"/>
      <c r="G61" s="13"/>
      <c r="H61" s="11"/>
      <c r="I61" s="11"/>
      <c r="J61" s="11"/>
    </row>
    <row r="62" spans="1:13" ht="76.5" x14ac:dyDescent="0.2">
      <c r="A62" s="2" t="s">
        <v>792</v>
      </c>
      <c r="B62" s="4" t="s">
        <v>793</v>
      </c>
    </row>
    <row r="64" spans="1:13" ht="102" customHeight="1" x14ac:dyDescent="0.2">
      <c r="A64" s="11" t="s">
        <v>794</v>
      </c>
      <c r="B64" s="11" t="s">
        <v>754</v>
      </c>
      <c r="C64" s="12" t="s">
        <v>795</v>
      </c>
      <c r="D64" s="11" t="s">
        <v>743</v>
      </c>
      <c r="E64" s="11" t="s">
        <v>796</v>
      </c>
      <c r="F64" s="11" t="s">
        <v>797</v>
      </c>
      <c r="G64" s="11" t="s">
        <v>798</v>
      </c>
      <c r="H64" s="11">
        <v>3</v>
      </c>
      <c r="I64" s="11"/>
      <c r="J64" s="11" t="s">
        <v>747</v>
      </c>
      <c r="L64">
        <v>5</v>
      </c>
      <c r="M64">
        <v>10</v>
      </c>
    </row>
    <row r="65" spans="1:10" x14ac:dyDescent="0.2">
      <c r="A65" s="11"/>
      <c r="B65" s="11"/>
      <c r="C65" s="12"/>
      <c r="D65" s="11"/>
      <c r="E65" s="11"/>
      <c r="F65" s="11"/>
      <c r="G65" s="11"/>
      <c r="H65" s="11"/>
      <c r="I65" s="11"/>
      <c r="J65" s="11"/>
    </row>
    <row r="66" spans="1:10" ht="127.5" customHeight="1" x14ac:dyDescent="0.2">
      <c r="A66" s="11" t="s">
        <v>740</v>
      </c>
      <c r="B66" s="11" t="s">
        <v>754</v>
      </c>
      <c r="C66" s="12" t="s">
        <v>801</v>
      </c>
      <c r="D66" s="11" t="s">
        <v>743</v>
      </c>
      <c r="E66" s="11" t="s">
        <v>802</v>
      </c>
      <c r="F66" s="11" t="s">
        <v>803</v>
      </c>
      <c r="G66" s="11" t="s">
        <v>804</v>
      </c>
      <c r="H66" s="11">
        <v>3</v>
      </c>
      <c r="I66" s="11"/>
      <c r="J66" s="11" t="s">
        <v>747</v>
      </c>
    </row>
    <row r="67" spans="1:10" x14ac:dyDescent="0.2">
      <c r="A67" s="11"/>
      <c r="B67" s="11"/>
      <c r="C67" s="12"/>
      <c r="D67" s="11"/>
      <c r="E67" s="11"/>
      <c r="F67" s="11"/>
      <c r="G67" s="11"/>
      <c r="H67" s="11"/>
      <c r="I67" s="11"/>
      <c r="J67" s="11"/>
    </row>
    <row r="68" spans="1:10" ht="127.5" customHeight="1" x14ac:dyDescent="0.2">
      <c r="A68" s="11" t="s">
        <v>740</v>
      </c>
      <c r="B68" s="11" t="s">
        <v>754</v>
      </c>
      <c r="C68" s="12" t="s">
        <v>805</v>
      </c>
      <c r="D68" s="11" t="s">
        <v>743</v>
      </c>
      <c r="E68" s="11" t="s">
        <v>806</v>
      </c>
      <c r="F68" s="11" t="s">
        <v>807</v>
      </c>
      <c r="G68" s="11" t="s">
        <v>808</v>
      </c>
      <c r="H68" s="11">
        <v>3</v>
      </c>
      <c r="I68" s="11"/>
      <c r="J68" s="11" t="s">
        <v>747</v>
      </c>
    </row>
    <row r="69" spans="1:10" x14ac:dyDescent="0.2">
      <c r="A69" s="11"/>
      <c r="B69" s="11"/>
      <c r="C69" s="12"/>
      <c r="D69" s="11"/>
      <c r="E69" s="11"/>
      <c r="F69" s="11"/>
      <c r="G69" s="11"/>
      <c r="H69" s="11"/>
      <c r="I69" s="11"/>
      <c r="J69" s="11"/>
    </row>
    <row r="70" spans="1:10" ht="114.75" customHeight="1" x14ac:dyDescent="0.2">
      <c r="A70" s="11" t="s">
        <v>740</v>
      </c>
      <c r="B70" s="11" t="s">
        <v>754</v>
      </c>
      <c r="C70" s="12" t="s">
        <v>809</v>
      </c>
      <c r="D70" s="11" t="s">
        <v>743</v>
      </c>
      <c r="E70" s="11" t="s">
        <v>810</v>
      </c>
      <c r="F70" s="11" t="s">
        <v>811</v>
      </c>
      <c r="G70" s="11" t="s">
        <v>812</v>
      </c>
      <c r="H70" s="11">
        <v>3</v>
      </c>
      <c r="I70" s="11"/>
      <c r="J70" s="11" t="s">
        <v>747</v>
      </c>
    </row>
    <row r="71" spans="1:10" x14ac:dyDescent="0.2">
      <c r="A71" s="11"/>
      <c r="B71" s="11"/>
      <c r="C71" s="12"/>
      <c r="D71" s="11"/>
      <c r="E71" s="11"/>
      <c r="F71" s="11"/>
      <c r="G71" s="11"/>
      <c r="H71" s="11"/>
      <c r="I71" s="11"/>
      <c r="J71" s="11"/>
    </row>
    <row r="72" spans="1:10" ht="114.75" customHeight="1" x14ac:dyDescent="0.2">
      <c r="A72" s="11" t="s">
        <v>740</v>
      </c>
      <c r="B72" s="11" t="s">
        <v>754</v>
      </c>
      <c r="C72" s="12" t="s">
        <v>813</v>
      </c>
      <c r="D72" s="11" t="s">
        <v>743</v>
      </c>
      <c r="E72" s="11" t="s">
        <v>814</v>
      </c>
      <c r="F72" s="11" t="s">
        <v>811</v>
      </c>
      <c r="G72" s="11" t="s">
        <v>815</v>
      </c>
      <c r="H72" s="11">
        <v>3</v>
      </c>
      <c r="I72" s="11"/>
      <c r="J72" s="11" t="s">
        <v>747</v>
      </c>
    </row>
    <row r="73" spans="1:10" x14ac:dyDescent="0.2">
      <c r="A73" s="11"/>
      <c r="B73" s="11"/>
      <c r="C73" s="12"/>
      <c r="D73" s="11"/>
      <c r="E73" s="11"/>
      <c r="F73" s="11"/>
      <c r="G73" s="11"/>
      <c r="H73" s="11"/>
      <c r="I73" s="11"/>
      <c r="J73" s="11"/>
    </row>
    <row r="74" spans="1:10" ht="114.75" customHeight="1" x14ac:dyDescent="0.2">
      <c r="A74" s="11" t="s">
        <v>740</v>
      </c>
      <c r="B74" s="11" t="s">
        <v>799</v>
      </c>
      <c r="C74" s="12" t="s">
        <v>816</v>
      </c>
      <c r="D74" s="11" t="s">
        <v>743</v>
      </c>
      <c r="E74" s="11" t="s">
        <v>817</v>
      </c>
      <c r="F74" s="11" t="s">
        <v>818</v>
      </c>
      <c r="G74" s="11" t="s">
        <v>819</v>
      </c>
      <c r="H74" s="11">
        <v>3</v>
      </c>
      <c r="I74" s="11"/>
      <c r="J74" s="11" t="s">
        <v>747</v>
      </c>
    </row>
    <row r="75" spans="1:10" x14ac:dyDescent="0.2">
      <c r="A75" s="11"/>
      <c r="B75" s="11"/>
      <c r="C75" s="12"/>
      <c r="D75" s="11"/>
      <c r="E75" s="11"/>
      <c r="F75" s="11"/>
      <c r="G75" s="11"/>
      <c r="H75" s="11"/>
      <c r="I75" s="11"/>
      <c r="J75" s="11"/>
    </row>
    <row r="76" spans="1:10" ht="127.5" customHeight="1" x14ac:dyDescent="0.2">
      <c r="A76" s="11" t="s">
        <v>740</v>
      </c>
      <c r="B76" s="11" t="s">
        <v>741</v>
      </c>
      <c r="C76" s="12" t="s">
        <v>820</v>
      </c>
      <c r="D76" s="11" t="s">
        <v>743</v>
      </c>
      <c r="E76" s="11" t="s">
        <v>821</v>
      </c>
      <c r="F76" s="11" t="s">
        <v>822</v>
      </c>
      <c r="G76" s="11" t="s">
        <v>823</v>
      </c>
      <c r="H76" s="11">
        <v>3</v>
      </c>
      <c r="I76" s="11"/>
      <c r="J76" s="11" t="s">
        <v>747</v>
      </c>
    </row>
    <row r="77" spans="1:10" x14ac:dyDescent="0.2">
      <c r="A77" s="11"/>
      <c r="B77" s="11"/>
      <c r="C77" s="12"/>
      <c r="D77" s="11"/>
      <c r="E77" s="11"/>
      <c r="F77" s="11"/>
      <c r="G77" s="11"/>
      <c r="H77" s="11"/>
      <c r="I77" s="11"/>
      <c r="J77" s="11"/>
    </row>
    <row r="78" spans="1:10" ht="127.5" customHeight="1" x14ac:dyDescent="0.2">
      <c r="A78" s="11" t="s">
        <v>740</v>
      </c>
      <c r="B78" s="11" t="s">
        <v>754</v>
      </c>
      <c r="C78" s="12" t="s">
        <v>824</v>
      </c>
      <c r="D78" s="11" t="s">
        <v>743</v>
      </c>
      <c r="E78" s="11" t="s">
        <v>825</v>
      </c>
      <c r="F78" s="11" t="s">
        <v>803</v>
      </c>
      <c r="G78" s="11" t="s">
        <v>826</v>
      </c>
      <c r="H78" s="11">
        <v>3</v>
      </c>
      <c r="I78" s="11"/>
      <c r="J78" s="11" t="s">
        <v>747</v>
      </c>
    </row>
    <row r="79" spans="1:10" x14ac:dyDescent="0.2">
      <c r="A79" s="11"/>
      <c r="B79" s="11"/>
      <c r="C79" s="12"/>
      <c r="D79" s="11"/>
      <c r="E79" s="11"/>
      <c r="F79" s="11"/>
      <c r="G79" s="11"/>
      <c r="H79" s="11"/>
      <c r="I79" s="11"/>
      <c r="J79" s="11"/>
    </row>
    <row r="80" spans="1:10" ht="127.5" customHeight="1" x14ac:dyDescent="0.2">
      <c r="A80" s="11" t="s">
        <v>740</v>
      </c>
      <c r="B80" s="11" t="s">
        <v>754</v>
      </c>
      <c r="C80" s="12" t="s">
        <v>827</v>
      </c>
      <c r="D80" s="11" t="s">
        <v>743</v>
      </c>
      <c r="E80" s="11" t="s">
        <v>828</v>
      </c>
      <c r="F80" s="11" t="s">
        <v>803</v>
      </c>
      <c r="G80" s="11" t="s">
        <v>815</v>
      </c>
      <c r="H80" s="11">
        <v>3</v>
      </c>
      <c r="I80" s="11"/>
      <c r="J80" s="11" t="s">
        <v>747</v>
      </c>
    </row>
    <row r="81" spans="1:10" x14ac:dyDescent="0.2">
      <c r="A81" s="11"/>
      <c r="B81" s="11"/>
      <c r="C81" s="12"/>
      <c r="D81" s="11"/>
      <c r="E81" s="11"/>
      <c r="F81" s="11"/>
      <c r="G81" s="11"/>
      <c r="H81" s="11"/>
      <c r="I81" s="11"/>
      <c r="J81" s="11"/>
    </row>
    <row r="82" spans="1:10" ht="165.75" customHeight="1" x14ac:dyDescent="0.2">
      <c r="A82" s="11" t="s">
        <v>740</v>
      </c>
      <c r="B82" s="11" t="s">
        <v>754</v>
      </c>
      <c r="C82" s="12" t="s">
        <v>829</v>
      </c>
      <c r="D82" s="11" t="s">
        <v>743</v>
      </c>
      <c r="E82" s="11" t="s">
        <v>830</v>
      </c>
      <c r="F82" s="11" t="s">
        <v>811</v>
      </c>
      <c r="G82" s="11" t="s">
        <v>831</v>
      </c>
      <c r="H82" s="11">
        <v>3</v>
      </c>
      <c r="I82" s="11"/>
      <c r="J82" s="11" t="s">
        <v>747</v>
      </c>
    </row>
    <row r="83" spans="1:10" x14ac:dyDescent="0.2">
      <c r="A83" s="11"/>
      <c r="B83" s="11"/>
      <c r="C83" s="12"/>
      <c r="D83" s="11"/>
      <c r="E83" s="11"/>
      <c r="F83" s="11"/>
      <c r="G83" s="11"/>
      <c r="H83" s="11"/>
      <c r="I83" s="11"/>
      <c r="J83" s="11"/>
    </row>
    <row r="84" spans="1:10" ht="127.5" customHeight="1" x14ac:dyDescent="0.2">
      <c r="A84" s="11" t="s">
        <v>740</v>
      </c>
      <c r="B84" s="11" t="s">
        <v>754</v>
      </c>
      <c r="C84" s="12" t="s">
        <v>832</v>
      </c>
      <c r="D84" s="11" t="s">
        <v>743</v>
      </c>
      <c r="E84" s="11" t="s">
        <v>833</v>
      </c>
      <c r="F84" s="11" t="s">
        <v>834</v>
      </c>
      <c r="G84" s="11" t="s">
        <v>835</v>
      </c>
      <c r="H84" s="11">
        <v>3</v>
      </c>
      <c r="I84" s="11"/>
      <c r="J84" s="11" t="s">
        <v>747</v>
      </c>
    </row>
    <row r="85" spans="1:10" x14ac:dyDescent="0.2">
      <c r="A85" s="11"/>
      <c r="B85" s="11"/>
      <c r="C85" s="12"/>
      <c r="D85" s="11"/>
      <c r="E85" s="11"/>
      <c r="F85" s="11"/>
      <c r="G85" s="11"/>
      <c r="H85" s="11"/>
      <c r="I85" s="11"/>
      <c r="J85" s="11"/>
    </row>
    <row r="86" spans="1:10" ht="114.75" customHeight="1" x14ac:dyDescent="0.2">
      <c r="A86" s="11" t="s">
        <v>740</v>
      </c>
      <c r="B86" s="11" t="s">
        <v>754</v>
      </c>
      <c r="C86" s="12" t="s">
        <v>836</v>
      </c>
      <c r="D86" s="11" t="s">
        <v>743</v>
      </c>
      <c r="E86" s="11" t="s">
        <v>837</v>
      </c>
      <c r="F86" s="11" t="s">
        <v>838</v>
      </c>
      <c r="G86" s="11" t="s">
        <v>839</v>
      </c>
      <c r="H86" s="11">
        <v>3</v>
      </c>
      <c r="I86" s="11"/>
      <c r="J86" s="11" t="s">
        <v>747</v>
      </c>
    </row>
    <row r="87" spans="1:10" x14ac:dyDescent="0.2">
      <c r="A87" s="11"/>
      <c r="B87" s="11"/>
      <c r="C87" s="12"/>
      <c r="D87" s="11"/>
      <c r="E87" s="11"/>
      <c r="F87" s="11"/>
      <c r="G87" s="11"/>
      <c r="H87" s="11"/>
      <c r="I87" s="11"/>
      <c r="J87" s="11"/>
    </row>
    <row r="88" spans="1:10" ht="102" customHeight="1" x14ac:dyDescent="0.2">
      <c r="A88" s="11" t="s">
        <v>740</v>
      </c>
      <c r="B88" s="11" t="s">
        <v>741</v>
      </c>
      <c r="C88" s="12" t="s">
        <v>840</v>
      </c>
      <c r="D88" s="11" t="s">
        <v>743</v>
      </c>
      <c r="E88" s="11" t="s">
        <v>841</v>
      </c>
      <c r="F88" s="11" t="s">
        <v>811</v>
      </c>
      <c r="G88" s="11" t="e">
        <f>-2 / 16 / 0</f>
        <v>#DIV/0!</v>
      </c>
      <c r="H88" s="11">
        <v>3</v>
      </c>
      <c r="I88" s="11"/>
      <c r="J88" s="11" t="s">
        <v>747</v>
      </c>
    </row>
    <row r="89" spans="1:10" x14ac:dyDescent="0.2">
      <c r="A89" s="11"/>
      <c r="B89" s="11"/>
      <c r="C89" s="12"/>
      <c r="D89" s="11"/>
      <c r="E89" s="11"/>
      <c r="F89" s="11"/>
      <c r="G89" s="11"/>
      <c r="H89" s="11"/>
      <c r="I89" s="11"/>
      <c r="J89" s="11"/>
    </row>
    <row r="90" spans="1:10" ht="102" customHeight="1" x14ac:dyDescent="0.2">
      <c r="A90" s="11" t="s">
        <v>740</v>
      </c>
      <c r="B90" s="11" t="s">
        <v>741</v>
      </c>
      <c r="C90" s="12" t="s">
        <v>842</v>
      </c>
      <c r="D90" s="11" t="s">
        <v>743</v>
      </c>
      <c r="E90" s="11" t="s">
        <v>843</v>
      </c>
      <c r="F90" s="11" t="s">
        <v>818</v>
      </c>
      <c r="G90" s="11" t="s">
        <v>844</v>
      </c>
      <c r="H90" s="11">
        <v>3</v>
      </c>
      <c r="I90" s="11"/>
      <c r="J90" s="11" t="s">
        <v>747</v>
      </c>
    </row>
    <row r="91" spans="1:10" x14ac:dyDescent="0.2">
      <c r="A91" s="11"/>
      <c r="B91" s="11"/>
      <c r="C91" s="12"/>
      <c r="D91" s="11"/>
      <c r="E91" s="11"/>
      <c r="F91" s="11"/>
      <c r="G91" s="11"/>
      <c r="H91" s="11"/>
      <c r="I91" s="11"/>
      <c r="J91" s="11"/>
    </row>
    <row r="92" spans="1:10" ht="63.75" x14ac:dyDescent="0.2">
      <c r="A92" s="11" t="s">
        <v>740</v>
      </c>
      <c r="B92" s="11" t="s">
        <v>799</v>
      </c>
      <c r="C92" s="12" t="s">
        <v>845</v>
      </c>
      <c r="D92" s="11" t="s">
        <v>743</v>
      </c>
      <c r="E92" s="2" t="s">
        <v>846</v>
      </c>
      <c r="F92" s="11" t="s">
        <v>848</v>
      </c>
      <c r="G92" s="11" t="s">
        <v>849</v>
      </c>
      <c r="H92" s="11">
        <v>3</v>
      </c>
      <c r="I92" s="11"/>
      <c r="J92" s="11" t="s">
        <v>747</v>
      </c>
    </row>
    <row r="93" spans="1:10" x14ac:dyDescent="0.2">
      <c r="A93" s="11"/>
      <c r="B93" s="11"/>
      <c r="C93" s="12"/>
      <c r="D93" s="11"/>
      <c r="E93" s="2"/>
      <c r="F93" s="11"/>
      <c r="G93" s="11"/>
      <c r="H93" s="11"/>
      <c r="I93" s="11"/>
      <c r="J93" s="11"/>
    </row>
    <row r="94" spans="1:10" x14ac:dyDescent="0.2">
      <c r="A94" s="11"/>
      <c r="B94" s="11"/>
      <c r="C94" s="12"/>
      <c r="D94" s="11"/>
      <c r="E94" s="3" t="s">
        <v>847</v>
      </c>
      <c r="F94" s="11"/>
      <c r="G94" s="11"/>
      <c r="H94" s="11"/>
      <c r="I94" s="11"/>
      <c r="J94" s="11"/>
    </row>
    <row r="95" spans="1:10" x14ac:dyDescent="0.2">
      <c r="A95" s="11"/>
      <c r="B95" s="11"/>
      <c r="C95" s="12"/>
      <c r="D95" s="11"/>
      <c r="E95" s="2"/>
      <c r="F95" s="11"/>
      <c r="G95" s="11"/>
      <c r="H95" s="11"/>
      <c r="I95" s="11"/>
      <c r="J95" s="11"/>
    </row>
    <row r="96" spans="1:10" ht="51" x14ac:dyDescent="0.2">
      <c r="A96" s="11" t="s">
        <v>740</v>
      </c>
      <c r="B96" s="11" t="s">
        <v>754</v>
      </c>
      <c r="C96" s="12" t="s">
        <v>850</v>
      </c>
      <c r="D96" s="11" t="s">
        <v>743</v>
      </c>
      <c r="E96" s="2" t="s">
        <v>851</v>
      </c>
      <c r="F96" s="11" t="s">
        <v>848</v>
      </c>
      <c r="G96" s="13">
        <v>36824</v>
      </c>
      <c r="H96" s="11">
        <v>3</v>
      </c>
      <c r="I96" s="11"/>
      <c r="J96" s="11" t="s">
        <v>747</v>
      </c>
    </row>
    <row r="97" spans="1:10" x14ac:dyDescent="0.2">
      <c r="A97" s="11"/>
      <c r="B97" s="11"/>
      <c r="C97" s="12"/>
      <c r="D97" s="11"/>
      <c r="E97" s="2"/>
      <c r="F97" s="11"/>
      <c r="G97" s="13"/>
      <c r="H97" s="11"/>
      <c r="I97" s="11"/>
      <c r="J97" s="11"/>
    </row>
    <row r="98" spans="1:10" x14ac:dyDescent="0.2">
      <c r="A98" s="11"/>
      <c r="B98" s="11"/>
      <c r="C98" s="12"/>
      <c r="D98" s="11"/>
      <c r="E98" s="3" t="s">
        <v>847</v>
      </c>
      <c r="F98" s="11"/>
      <c r="G98" s="13"/>
      <c r="H98" s="11"/>
      <c r="I98" s="11"/>
      <c r="J98" s="11"/>
    </row>
    <row r="99" spans="1:10" x14ac:dyDescent="0.2">
      <c r="A99" s="11"/>
      <c r="B99" s="11"/>
      <c r="C99" s="12"/>
      <c r="D99" s="11"/>
      <c r="E99" s="2"/>
      <c r="F99" s="11"/>
      <c r="G99" s="13"/>
      <c r="H99" s="11"/>
      <c r="I99" s="11"/>
      <c r="J99" s="11"/>
    </row>
    <row r="100" spans="1:10" ht="76.5" x14ac:dyDescent="0.2">
      <c r="A100" s="11" t="s">
        <v>740</v>
      </c>
      <c r="B100" s="11" t="s">
        <v>754</v>
      </c>
      <c r="C100" s="12" t="s">
        <v>855</v>
      </c>
      <c r="D100" s="11" t="s">
        <v>743</v>
      </c>
      <c r="E100" s="2" t="s">
        <v>856</v>
      </c>
      <c r="F100" s="11" t="s">
        <v>853</v>
      </c>
      <c r="G100" s="11" t="s">
        <v>858</v>
      </c>
    </row>
    <row r="101" spans="1:10" x14ac:dyDescent="0.2">
      <c r="A101" s="11"/>
      <c r="B101" s="11"/>
      <c r="C101" s="12"/>
      <c r="D101" s="11"/>
      <c r="E101" s="2"/>
      <c r="F101" s="11"/>
      <c r="G101" s="11"/>
    </row>
    <row r="102" spans="1:10" ht="38.25" x14ac:dyDescent="0.2">
      <c r="A102" s="11"/>
      <c r="B102" s="11"/>
      <c r="C102" s="12"/>
      <c r="D102" s="11"/>
      <c r="E102" s="3" t="s">
        <v>857</v>
      </c>
      <c r="F102" s="11"/>
      <c r="G102" s="11"/>
    </row>
    <row r="103" spans="1:10" x14ac:dyDescent="0.2">
      <c r="A103" s="11"/>
      <c r="B103" s="11"/>
      <c r="C103" s="12"/>
      <c r="D103" s="11"/>
      <c r="E103" s="3" t="s">
        <v>852</v>
      </c>
      <c r="F103" s="11"/>
      <c r="G103" s="11"/>
    </row>
    <row r="104" spans="1:10" x14ac:dyDescent="0.2">
      <c r="A104" s="11"/>
      <c r="B104" s="11"/>
      <c r="C104" s="12"/>
      <c r="D104" s="11"/>
      <c r="E104" s="2"/>
      <c r="F104" s="11"/>
      <c r="G104" s="11"/>
    </row>
    <row r="106" spans="1:10" ht="127.5" customHeight="1" x14ac:dyDescent="0.2">
      <c r="A106" s="11" t="s">
        <v>740</v>
      </c>
      <c r="B106" s="11" t="s">
        <v>754</v>
      </c>
      <c r="C106" s="12" t="s">
        <v>859</v>
      </c>
      <c r="D106" s="11" t="s">
        <v>743</v>
      </c>
      <c r="E106" s="11" t="s">
        <v>860</v>
      </c>
      <c r="F106" s="11" t="s">
        <v>861</v>
      </c>
      <c r="G106" s="13">
        <v>36824</v>
      </c>
      <c r="H106" s="11">
        <v>3</v>
      </c>
      <c r="I106" s="11"/>
      <c r="J106" s="11" t="s">
        <v>747</v>
      </c>
    </row>
    <row r="107" spans="1:10" x14ac:dyDescent="0.2">
      <c r="A107" s="11"/>
      <c r="B107" s="11"/>
      <c r="C107" s="12"/>
      <c r="D107" s="11"/>
      <c r="E107" s="11"/>
      <c r="F107" s="11"/>
      <c r="G107" s="13"/>
      <c r="H107" s="11"/>
      <c r="I107" s="11"/>
      <c r="J107" s="11"/>
    </row>
    <row r="108" spans="1:10" ht="140.25" customHeight="1" x14ac:dyDescent="0.2">
      <c r="A108" s="11" t="s">
        <v>740</v>
      </c>
      <c r="B108" s="11" t="s">
        <v>754</v>
      </c>
      <c r="C108" s="12" t="s">
        <v>864</v>
      </c>
      <c r="D108" s="11" t="s">
        <v>743</v>
      </c>
      <c r="E108" s="11" t="s">
        <v>865</v>
      </c>
      <c r="F108" s="11" t="s">
        <v>866</v>
      </c>
      <c r="G108" s="11" t="s">
        <v>867</v>
      </c>
      <c r="H108" s="11">
        <v>3</v>
      </c>
      <c r="I108" s="11"/>
      <c r="J108" s="11" t="s">
        <v>747</v>
      </c>
    </row>
    <row r="109" spans="1:10" x14ac:dyDescent="0.2">
      <c r="A109" s="11"/>
      <c r="B109" s="11"/>
      <c r="C109" s="12"/>
      <c r="D109" s="11"/>
      <c r="E109" s="11"/>
      <c r="F109" s="11"/>
      <c r="G109" s="11"/>
      <c r="H109" s="11"/>
      <c r="I109" s="11"/>
      <c r="J109" s="11"/>
    </row>
    <row r="110" spans="1:10" ht="140.25" customHeight="1" x14ac:dyDescent="0.2">
      <c r="A110" s="11" t="s">
        <v>740</v>
      </c>
      <c r="B110" s="11" t="s">
        <v>754</v>
      </c>
      <c r="C110" s="12" t="s">
        <v>868</v>
      </c>
      <c r="D110" s="11" t="s">
        <v>743</v>
      </c>
      <c r="E110" s="11" t="s">
        <v>869</v>
      </c>
      <c r="F110" s="11" t="s">
        <v>866</v>
      </c>
      <c r="G110" s="11" t="s">
        <v>870</v>
      </c>
      <c r="H110" s="11">
        <v>3</v>
      </c>
      <c r="I110" s="11"/>
      <c r="J110" s="11" t="s">
        <v>747</v>
      </c>
    </row>
    <row r="111" spans="1:10" x14ac:dyDescent="0.2">
      <c r="A111" s="11"/>
      <c r="B111" s="11"/>
      <c r="C111" s="12"/>
      <c r="D111" s="11"/>
      <c r="E111" s="11"/>
      <c r="F111" s="11"/>
      <c r="G111" s="11"/>
      <c r="H111" s="11"/>
      <c r="I111" s="11"/>
      <c r="J111" s="11"/>
    </row>
    <row r="112" spans="1:10" ht="63.75" x14ac:dyDescent="0.2">
      <c r="A112" s="11" t="s">
        <v>740</v>
      </c>
      <c r="B112" s="11" t="s">
        <v>741</v>
      </c>
      <c r="C112" s="12" t="s">
        <v>871</v>
      </c>
      <c r="D112" s="11" t="s">
        <v>743</v>
      </c>
      <c r="E112" s="2" t="s">
        <v>872</v>
      </c>
      <c r="F112" s="11" t="s">
        <v>875</v>
      </c>
      <c r="G112" s="11" t="s">
        <v>876</v>
      </c>
      <c r="H112" s="11">
        <v>3</v>
      </c>
      <c r="I112" s="11"/>
      <c r="J112" s="11" t="s">
        <v>747</v>
      </c>
    </row>
    <row r="113" spans="1:10" x14ac:dyDescent="0.2">
      <c r="A113" s="11"/>
      <c r="B113" s="11"/>
      <c r="C113" s="12"/>
      <c r="D113" s="11"/>
      <c r="E113" s="2"/>
      <c r="F113" s="11"/>
      <c r="G113" s="11"/>
      <c r="H113" s="11"/>
      <c r="I113" s="11"/>
      <c r="J113" s="11"/>
    </row>
    <row r="114" spans="1:10" ht="25.5" x14ac:dyDescent="0.2">
      <c r="A114" s="11"/>
      <c r="B114" s="11"/>
      <c r="C114" s="12"/>
      <c r="D114" s="11"/>
      <c r="E114" s="3" t="s">
        <v>873</v>
      </c>
      <c r="F114" s="11"/>
      <c r="G114" s="11"/>
      <c r="H114" s="11"/>
      <c r="I114" s="11"/>
      <c r="J114" s="11"/>
    </row>
    <row r="115" spans="1:10" x14ac:dyDescent="0.2">
      <c r="A115" s="11"/>
      <c r="B115" s="11"/>
      <c r="C115" s="12"/>
      <c r="D115" s="11"/>
      <c r="E115" s="3" t="s">
        <v>874</v>
      </c>
      <c r="F115" s="11"/>
      <c r="G115" s="11"/>
      <c r="H115" s="11"/>
      <c r="I115" s="11"/>
      <c r="J115" s="11"/>
    </row>
    <row r="116" spans="1:10" x14ac:dyDescent="0.2">
      <c r="A116" s="11"/>
      <c r="B116" s="11"/>
      <c r="C116" s="12"/>
      <c r="D116" s="11"/>
      <c r="E116" s="2"/>
      <c r="F116" s="11"/>
      <c r="G116" s="11"/>
      <c r="H116" s="11"/>
      <c r="I116" s="11"/>
      <c r="J116" s="11"/>
    </row>
    <row r="117" spans="1:10" ht="63.75" x14ac:dyDescent="0.2">
      <c r="A117" s="11" t="s">
        <v>740</v>
      </c>
      <c r="B117" s="11" t="s">
        <v>741</v>
      </c>
      <c r="C117" s="12" t="s">
        <v>877</v>
      </c>
      <c r="D117" s="11" t="s">
        <v>743</v>
      </c>
      <c r="E117" s="2" t="s">
        <v>878</v>
      </c>
      <c r="F117" s="11" t="s">
        <v>875</v>
      </c>
      <c r="G117" s="11" t="s">
        <v>876</v>
      </c>
      <c r="H117" s="11">
        <v>3</v>
      </c>
      <c r="I117" s="11"/>
      <c r="J117" s="11" t="s">
        <v>747</v>
      </c>
    </row>
    <row r="118" spans="1:10" x14ac:dyDescent="0.2">
      <c r="A118" s="11"/>
      <c r="B118" s="11"/>
      <c r="C118" s="12"/>
      <c r="D118" s="11"/>
      <c r="E118" s="2"/>
      <c r="F118" s="11"/>
      <c r="G118" s="11"/>
      <c r="H118" s="11"/>
      <c r="I118" s="11"/>
      <c r="J118" s="11"/>
    </row>
    <row r="119" spans="1:10" ht="38.25" x14ac:dyDescent="0.2">
      <c r="A119" s="11"/>
      <c r="B119" s="11"/>
      <c r="C119" s="12"/>
      <c r="D119" s="11"/>
      <c r="E119" s="3" t="s">
        <v>879</v>
      </c>
      <c r="F119" s="11"/>
      <c r="G119" s="11"/>
      <c r="H119" s="11"/>
      <c r="I119" s="11"/>
      <c r="J119" s="11"/>
    </row>
    <row r="120" spans="1:10" x14ac:dyDescent="0.2">
      <c r="A120" s="11"/>
      <c r="B120" s="11"/>
      <c r="C120" s="12"/>
      <c r="D120" s="11"/>
      <c r="E120" s="3" t="s">
        <v>874</v>
      </c>
      <c r="F120" s="11"/>
      <c r="G120" s="11"/>
      <c r="H120" s="11"/>
      <c r="I120" s="11"/>
      <c r="J120" s="11"/>
    </row>
    <row r="121" spans="1:10" x14ac:dyDescent="0.2">
      <c r="A121" s="11"/>
      <c r="B121" s="11"/>
      <c r="C121" s="12"/>
      <c r="D121" s="11"/>
      <c r="E121" s="2"/>
      <c r="F121" s="11"/>
      <c r="G121" s="11"/>
      <c r="H121" s="11"/>
      <c r="I121" s="11"/>
      <c r="J121" s="11"/>
    </row>
    <row r="122" spans="1:10" ht="63.75" x14ac:dyDescent="0.2">
      <c r="A122" s="11" t="s">
        <v>740</v>
      </c>
      <c r="B122" s="11" t="s">
        <v>754</v>
      </c>
      <c r="C122" s="12" t="s">
        <v>880</v>
      </c>
      <c r="D122" s="11" t="s">
        <v>743</v>
      </c>
      <c r="E122" s="2" t="s">
        <v>881</v>
      </c>
      <c r="F122" s="11" t="s">
        <v>882</v>
      </c>
      <c r="G122" s="13">
        <v>36571</v>
      </c>
      <c r="H122" s="11">
        <v>3</v>
      </c>
      <c r="I122" s="11"/>
      <c r="J122" s="11" t="s">
        <v>747</v>
      </c>
    </row>
    <row r="123" spans="1:10" x14ac:dyDescent="0.2">
      <c r="A123" s="11"/>
      <c r="B123" s="11"/>
      <c r="C123" s="12"/>
      <c r="D123" s="11"/>
      <c r="E123" s="2"/>
      <c r="F123" s="11"/>
      <c r="G123" s="13"/>
      <c r="H123" s="11"/>
      <c r="I123" s="11"/>
      <c r="J123" s="11"/>
    </row>
    <row r="124" spans="1:10" ht="25.5" x14ac:dyDescent="0.2">
      <c r="A124" s="11"/>
      <c r="B124" s="11"/>
      <c r="C124" s="12"/>
      <c r="D124" s="11"/>
      <c r="E124" s="3" t="s">
        <v>873</v>
      </c>
      <c r="F124" s="11"/>
      <c r="G124" s="13"/>
      <c r="H124" s="11"/>
      <c r="I124" s="11"/>
      <c r="J124" s="11"/>
    </row>
    <row r="125" spans="1:10" x14ac:dyDescent="0.2">
      <c r="A125" s="11"/>
      <c r="B125" s="11"/>
      <c r="C125" s="12"/>
      <c r="D125" s="11"/>
      <c r="E125" s="3" t="s">
        <v>874</v>
      </c>
      <c r="F125" s="11"/>
      <c r="G125" s="13"/>
      <c r="H125" s="11"/>
      <c r="I125" s="11"/>
      <c r="J125" s="11"/>
    </row>
    <row r="126" spans="1:10" x14ac:dyDescent="0.2">
      <c r="A126" s="11"/>
      <c r="B126" s="11"/>
      <c r="C126" s="12"/>
      <c r="D126" s="11"/>
      <c r="E126" s="2"/>
      <c r="F126" s="11"/>
      <c r="G126" s="13"/>
      <c r="H126" s="11"/>
      <c r="I126" s="11"/>
      <c r="J126" s="11"/>
    </row>
    <row r="127" spans="1:10" ht="63.75" x14ac:dyDescent="0.2">
      <c r="A127" s="11" t="s">
        <v>740</v>
      </c>
      <c r="B127" s="11" t="s">
        <v>754</v>
      </c>
      <c r="C127" s="12" t="s">
        <v>883</v>
      </c>
      <c r="D127" s="11" t="s">
        <v>743</v>
      </c>
      <c r="E127" s="2" t="s">
        <v>884</v>
      </c>
      <c r="F127" s="11" t="s">
        <v>863</v>
      </c>
      <c r="G127" s="13">
        <v>36689</v>
      </c>
      <c r="H127" s="11">
        <v>3</v>
      </c>
      <c r="I127" s="11"/>
      <c r="J127" s="11" t="s">
        <v>747</v>
      </c>
    </row>
    <row r="128" spans="1:10" x14ac:dyDescent="0.2">
      <c r="A128" s="11"/>
      <c r="B128" s="11"/>
      <c r="C128" s="12"/>
      <c r="D128" s="11"/>
      <c r="E128" s="2"/>
      <c r="F128" s="11"/>
      <c r="G128" s="13"/>
      <c r="H128" s="11"/>
      <c r="I128" s="11"/>
      <c r="J128" s="11"/>
    </row>
    <row r="129" spans="1:10" ht="25.5" x14ac:dyDescent="0.2">
      <c r="A129" s="11"/>
      <c r="B129" s="11"/>
      <c r="C129" s="12"/>
      <c r="D129" s="11"/>
      <c r="E129" s="3" t="s">
        <v>873</v>
      </c>
      <c r="F129" s="11"/>
      <c r="G129" s="13"/>
      <c r="H129" s="11"/>
      <c r="I129" s="11"/>
      <c r="J129" s="11"/>
    </row>
    <row r="130" spans="1:10" x14ac:dyDescent="0.2">
      <c r="A130" s="11"/>
      <c r="B130" s="11"/>
      <c r="C130" s="12"/>
      <c r="D130" s="11"/>
      <c r="E130" s="3" t="s">
        <v>874</v>
      </c>
      <c r="F130" s="11"/>
      <c r="G130" s="13"/>
      <c r="H130" s="11"/>
      <c r="I130" s="11"/>
      <c r="J130" s="11"/>
    </row>
    <row r="131" spans="1:10" x14ac:dyDescent="0.2">
      <c r="A131" s="11"/>
      <c r="B131" s="11"/>
      <c r="C131" s="12"/>
      <c r="D131" s="11"/>
      <c r="E131" s="2"/>
      <c r="F131" s="11"/>
      <c r="G131" s="13"/>
      <c r="H131" s="11"/>
      <c r="I131" s="11"/>
      <c r="J131" s="11"/>
    </row>
    <row r="132" spans="1:10" ht="140.25" customHeight="1" x14ac:dyDescent="0.2">
      <c r="A132" s="11" t="s">
        <v>740</v>
      </c>
      <c r="B132" s="11" t="s">
        <v>754</v>
      </c>
      <c r="C132" s="12" t="s">
        <v>885</v>
      </c>
      <c r="D132" s="11" t="s">
        <v>743</v>
      </c>
      <c r="E132" s="11" t="s">
        <v>886</v>
      </c>
      <c r="F132" s="11" t="s">
        <v>866</v>
      </c>
      <c r="G132" s="11" t="s">
        <v>812</v>
      </c>
      <c r="H132" s="11">
        <v>3</v>
      </c>
      <c r="I132" s="11"/>
      <c r="J132" s="11" t="s">
        <v>747</v>
      </c>
    </row>
    <row r="133" spans="1:10" x14ac:dyDescent="0.2">
      <c r="A133" s="11"/>
      <c r="B133" s="11"/>
      <c r="C133" s="12"/>
      <c r="D133" s="11"/>
      <c r="E133" s="11"/>
      <c r="F133" s="11"/>
      <c r="G133" s="11"/>
      <c r="H133" s="11"/>
      <c r="I133" s="11"/>
      <c r="J133" s="11"/>
    </row>
    <row r="134" spans="1:10" ht="63.75" x14ac:dyDescent="0.2">
      <c r="A134" s="11" t="s">
        <v>740</v>
      </c>
      <c r="B134" s="11" t="s">
        <v>754</v>
      </c>
      <c r="C134" s="12" t="s">
        <v>887</v>
      </c>
      <c r="D134" s="11" t="s">
        <v>743</v>
      </c>
      <c r="E134" s="2" t="s">
        <v>888</v>
      </c>
      <c r="F134" s="11" t="s">
        <v>889</v>
      </c>
      <c r="G134" s="13">
        <v>36600</v>
      </c>
      <c r="H134" s="11">
        <v>3</v>
      </c>
      <c r="I134" s="11"/>
      <c r="J134" s="11" t="s">
        <v>747</v>
      </c>
    </row>
    <row r="135" spans="1:10" x14ac:dyDescent="0.2">
      <c r="A135" s="11"/>
      <c r="B135" s="11"/>
      <c r="C135" s="12"/>
      <c r="D135" s="11"/>
      <c r="E135" s="2"/>
      <c r="F135" s="11"/>
      <c r="G135" s="13"/>
      <c r="H135" s="11"/>
      <c r="I135" s="11"/>
      <c r="J135" s="11"/>
    </row>
    <row r="136" spans="1:10" ht="25.5" x14ac:dyDescent="0.2">
      <c r="A136" s="11"/>
      <c r="B136" s="11"/>
      <c r="C136" s="12"/>
      <c r="D136" s="11"/>
      <c r="E136" s="3" t="s">
        <v>873</v>
      </c>
      <c r="F136" s="11"/>
      <c r="G136" s="13"/>
      <c r="H136" s="11"/>
      <c r="I136" s="11"/>
      <c r="J136" s="11"/>
    </row>
    <row r="137" spans="1:10" x14ac:dyDescent="0.2">
      <c r="A137" s="11"/>
      <c r="B137" s="11"/>
      <c r="C137" s="12"/>
      <c r="D137" s="11"/>
      <c r="E137" s="3" t="s">
        <v>874</v>
      </c>
      <c r="F137" s="11"/>
      <c r="G137" s="13"/>
      <c r="H137" s="11"/>
      <c r="I137" s="11"/>
      <c r="J137" s="11"/>
    </row>
    <row r="138" spans="1:10" x14ac:dyDescent="0.2">
      <c r="A138" s="11"/>
      <c r="B138" s="11"/>
      <c r="C138" s="12"/>
      <c r="D138" s="11"/>
      <c r="E138" s="2"/>
      <c r="F138" s="11"/>
      <c r="G138" s="13"/>
      <c r="H138" s="11"/>
      <c r="I138" s="11"/>
      <c r="J138" s="11"/>
    </row>
    <row r="139" spans="1:10" ht="63.75" x14ac:dyDescent="0.2">
      <c r="A139" s="11" t="s">
        <v>740</v>
      </c>
      <c r="B139" s="11" t="s">
        <v>754</v>
      </c>
      <c r="C139" s="12" t="s">
        <v>890</v>
      </c>
      <c r="D139" s="11" t="s">
        <v>743</v>
      </c>
      <c r="E139" s="2" t="s">
        <v>891</v>
      </c>
      <c r="F139" s="11" t="s">
        <v>889</v>
      </c>
      <c r="G139" s="13">
        <v>36661</v>
      </c>
      <c r="H139" s="11">
        <v>3</v>
      </c>
      <c r="I139" s="11"/>
      <c r="J139" s="11" t="s">
        <v>747</v>
      </c>
    </row>
    <row r="140" spans="1:10" x14ac:dyDescent="0.2">
      <c r="A140" s="11"/>
      <c r="B140" s="11"/>
      <c r="C140" s="12"/>
      <c r="D140" s="11"/>
      <c r="E140" s="2"/>
      <c r="F140" s="11"/>
      <c r="G140" s="13"/>
      <c r="H140" s="11"/>
      <c r="I140" s="11"/>
      <c r="J140" s="11"/>
    </row>
    <row r="141" spans="1:10" ht="25.5" x14ac:dyDescent="0.2">
      <c r="A141" s="11"/>
      <c r="B141" s="11"/>
      <c r="C141" s="12"/>
      <c r="D141" s="11"/>
      <c r="E141" s="3" t="s">
        <v>873</v>
      </c>
      <c r="F141" s="11"/>
      <c r="G141" s="13"/>
      <c r="H141" s="11"/>
      <c r="I141" s="11"/>
      <c r="J141" s="11"/>
    </row>
    <row r="142" spans="1:10" x14ac:dyDescent="0.2">
      <c r="A142" s="11"/>
      <c r="B142" s="11"/>
      <c r="C142" s="12"/>
      <c r="D142" s="11"/>
      <c r="E142" s="3" t="s">
        <v>874</v>
      </c>
      <c r="F142" s="11"/>
      <c r="G142" s="13"/>
      <c r="H142" s="11"/>
      <c r="I142" s="11"/>
      <c r="J142" s="11"/>
    </row>
    <row r="143" spans="1:10" x14ac:dyDescent="0.2">
      <c r="A143" s="11"/>
      <c r="B143" s="11"/>
      <c r="C143" s="12"/>
      <c r="D143" s="11"/>
      <c r="E143" s="2"/>
      <c r="F143" s="11"/>
      <c r="G143" s="13"/>
      <c r="H143" s="11"/>
      <c r="I143" s="11"/>
      <c r="J143" s="11"/>
    </row>
    <row r="144" spans="1:10" ht="63.75" x14ac:dyDescent="0.2">
      <c r="A144" s="11" t="s">
        <v>740</v>
      </c>
      <c r="B144" s="11" t="s">
        <v>754</v>
      </c>
      <c r="C144" s="12" t="s">
        <v>892</v>
      </c>
      <c r="D144" s="11" t="s">
        <v>743</v>
      </c>
      <c r="E144" s="2" t="s">
        <v>893</v>
      </c>
      <c r="F144" s="11" t="s">
        <v>862</v>
      </c>
      <c r="G144" s="13">
        <v>36692</v>
      </c>
      <c r="H144" s="11">
        <v>3</v>
      </c>
      <c r="I144" s="11"/>
      <c r="J144" s="11" t="s">
        <v>747</v>
      </c>
    </row>
    <row r="145" spans="1:10" x14ac:dyDescent="0.2">
      <c r="A145" s="11"/>
      <c r="B145" s="11"/>
      <c r="C145" s="12"/>
      <c r="D145" s="11"/>
      <c r="E145" s="2"/>
      <c r="F145" s="11"/>
      <c r="G145" s="13"/>
      <c r="H145" s="11"/>
      <c r="I145" s="11"/>
      <c r="J145" s="11"/>
    </row>
    <row r="146" spans="1:10" ht="25.5" x14ac:dyDescent="0.2">
      <c r="A146" s="11"/>
      <c r="B146" s="11"/>
      <c r="C146" s="12"/>
      <c r="D146" s="11"/>
      <c r="E146" s="3" t="s">
        <v>873</v>
      </c>
      <c r="F146" s="11"/>
      <c r="G146" s="13"/>
      <c r="H146" s="11"/>
      <c r="I146" s="11"/>
      <c r="J146" s="11"/>
    </row>
    <row r="147" spans="1:10" x14ac:dyDescent="0.2">
      <c r="A147" s="11"/>
      <c r="B147" s="11"/>
      <c r="C147" s="12"/>
      <c r="D147" s="11"/>
      <c r="E147" s="3" t="s">
        <v>874</v>
      </c>
      <c r="F147" s="11"/>
      <c r="G147" s="13"/>
      <c r="H147" s="11"/>
      <c r="I147" s="11"/>
      <c r="J147" s="11"/>
    </row>
    <row r="148" spans="1:10" x14ac:dyDescent="0.2">
      <c r="A148" s="11"/>
      <c r="B148" s="11"/>
      <c r="C148" s="12"/>
      <c r="D148" s="11"/>
      <c r="E148" s="2"/>
      <c r="F148" s="11"/>
      <c r="G148" s="13"/>
      <c r="H148" s="11"/>
      <c r="I148" s="11"/>
      <c r="J148" s="11"/>
    </row>
    <row r="149" spans="1:10" ht="63.75" x14ac:dyDescent="0.2">
      <c r="A149" s="11" t="s">
        <v>740</v>
      </c>
      <c r="B149" s="11" t="s">
        <v>754</v>
      </c>
      <c r="C149" s="12" t="s">
        <v>894</v>
      </c>
      <c r="D149" s="11" t="s">
        <v>743</v>
      </c>
      <c r="E149" s="2" t="s">
        <v>895</v>
      </c>
      <c r="F149" s="11" t="s">
        <v>896</v>
      </c>
      <c r="G149" s="13">
        <v>36537</v>
      </c>
      <c r="H149" s="11">
        <v>3</v>
      </c>
      <c r="I149" s="11"/>
      <c r="J149" s="11" t="s">
        <v>747</v>
      </c>
    </row>
    <row r="150" spans="1:10" x14ac:dyDescent="0.2">
      <c r="A150" s="11"/>
      <c r="B150" s="11"/>
      <c r="C150" s="12"/>
      <c r="D150" s="11"/>
      <c r="E150" s="2"/>
      <c r="F150" s="11"/>
      <c r="G150" s="13"/>
      <c r="H150" s="11"/>
      <c r="I150" s="11"/>
      <c r="J150" s="11"/>
    </row>
    <row r="151" spans="1:10" ht="25.5" x14ac:dyDescent="0.2">
      <c r="A151" s="11"/>
      <c r="B151" s="11"/>
      <c r="C151" s="12"/>
      <c r="D151" s="11"/>
      <c r="E151" s="3" t="s">
        <v>873</v>
      </c>
      <c r="F151" s="11"/>
      <c r="G151" s="13"/>
      <c r="H151" s="11"/>
      <c r="I151" s="11"/>
      <c r="J151" s="11"/>
    </row>
    <row r="152" spans="1:10" x14ac:dyDescent="0.2">
      <c r="A152" s="11"/>
      <c r="B152" s="11"/>
      <c r="C152" s="12"/>
      <c r="D152" s="11"/>
      <c r="E152" s="3" t="s">
        <v>874</v>
      </c>
      <c r="F152" s="11"/>
      <c r="G152" s="13"/>
      <c r="H152" s="11"/>
      <c r="I152" s="11"/>
      <c r="J152" s="11"/>
    </row>
    <row r="153" spans="1:10" x14ac:dyDescent="0.2">
      <c r="A153" s="11"/>
      <c r="B153" s="11"/>
      <c r="C153" s="12"/>
      <c r="D153" s="11"/>
      <c r="E153" s="2"/>
      <c r="F153" s="11"/>
      <c r="G153" s="13"/>
      <c r="H153" s="11"/>
      <c r="I153" s="11"/>
      <c r="J153" s="11"/>
    </row>
    <row r="154" spans="1:10" ht="63.75" x14ac:dyDescent="0.2">
      <c r="A154" s="11" t="s">
        <v>740</v>
      </c>
      <c r="B154" s="11" t="s">
        <v>754</v>
      </c>
      <c r="C154" s="12" t="s">
        <v>897</v>
      </c>
      <c r="D154" s="11" t="s">
        <v>743</v>
      </c>
      <c r="E154" s="2" t="s">
        <v>898</v>
      </c>
      <c r="F154" s="11" t="s">
        <v>896</v>
      </c>
      <c r="G154" s="13">
        <v>36537</v>
      </c>
      <c r="H154" s="11">
        <v>3</v>
      </c>
      <c r="I154" s="11"/>
      <c r="J154" s="11" t="s">
        <v>747</v>
      </c>
    </row>
    <row r="155" spans="1:10" x14ac:dyDescent="0.2">
      <c r="A155" s="11"/>
      <c r="B155" s="11"/>
      <c r="C155" s="12"/>
      <c r="D155" s="11"/>
      <c r="E155" s="2"/>
      <c r="F155" s="11"/>
      <c r="G155" s="13"/>
      <c r="H155" s="11"/>
      <c r="I155" s="11"/>
      <c r="J155" s="11"/>
    </row>
    <row r="156" spans="1:10" ht="25.5" x14ac:dyDescent="0.2">
      <c r="A156" s="11"/>
      <c r="B156" s="11"/>
      <c r="C156" s="12"/>
      <c r="D156" s="11"/>
      <c r="E156" s="3" t="s">
        <v>873</v>
      </c>
      <c r="F156" s="11"/>
      <c r="G156" s="13"/>
      <c r="H156" s="11"/>
      <c r="I156" s="11"/>
      <c r="J156" s="11"/>
    </row>
    <row r="157" spans="1:10" x14ac:dyDescent="0.2">
      <c r="A157" s="11"/>
      <c r="B157" s="11"/>
      <c r="C157" s="12"/>
      <c r="D157" s="11"/>
      <c r="E157" s="3" t="s">
        <v>874</v>
      </c>
      <c r="F157" s="11"/>
      <c r="G157" s="13"/>
      <c r="H157" s="11"/>
      <c r="I157" s="11"/>
      <c r="J157" s="11"/>
    </row>
    <row r="158" spans="1:10" x14ac:dyDescent="0.2">
      <c r="A158" s="11"/>
      <c r="B158" s="11"/>
      <c r="C158" s="12"/>
      <c r="D158" s="11"/>
      <c r="E158" s="2"/>
      <c r="F158" s="11"/>
      <c r="G158" s="13"/>
      <c r="H158" s="11"/>
      <c r="I158" s="11"/>
      <c r="J158" s="11"/>
    </row>
    <row r="159" spans="1:10" ht="63.75" x14ac:dyDescent="0.2">
      <c r="A159" s="11" t="s">
        <v>740</v>
      </c>
      <c r="B159" s="11" t="s">
        <v>754</v>
      </c>
      <c r="C159" s="12" t="s">
        <v>899</v>
      </c>
      <c r="D159" s="11" t="s">
        <v>743</v>
      </c>
      <c r="E159" s="2" t="s">
        <v>900</v>
      </c>
      <c r="F159" s="11" t="s">
        <v>902</v>
      </c>
      <c r="G159" s="11" t="s">
        <v>903</v>
      </c>
      <c r="H159" s="11">
        <v>3</v>
      </c>
      <c r="I159" s="11"/>
      <c r="J159" s="11" t="s">
        <v>747</v>
      </c>
    </row>
    <row r="160" spans="1:10" x14ac:dyDescent="0.2">
      <c r="A160" s="11"/>
      <c r="B160" s="11"/>
      <c r="C160" s="12"/>
      <c r="D160" s="11"/>
      <c r="E160" s="2"/>
      <c r="F160" s="11"/>
      <c r="G160" s="11"/>
      <c r="H160" s="11"/>
      <c r="I160" s="11"/>
      <c r="J160" s="11"/>
    </row>
    <row r="161" spans="1:10" ht="51" x14ac:dyDescent="0.2">
      <c r="A161" s="11"/>
      <c r="B161" s="11"/>
      <c r="C161" s="12"/>
      <c r="D161" s="11"/>
      <c r="E161" s="3" t="s">
        <v>901</v>
      </c>
      <c r="F161" s="11"/>
      <c r="G161" s="11"/>
      <c r="H161" s="11"/>
      <c r="I161" s="11"/>
      <c r="J161" s="11"/>
    </row>
    <row r="162" spans="1:10" x14ac:dyDescent="0.2">
      <c r="A162" s="11"/>
      <c r="B162" s="11"/>
      <c r="C162" s="12"/>
      <c r="D162" s="11"/>
      <c r="E162" s="3" t="s">
        <v>745</v>
      </c>
      <c r="F162" s="11"/>
      <c r="G162" s="11"/>
      <c r="H162" s="11"/>
      <c r="I162" s="11"/>
      <c r="J162" s="11"/>
    </row>
    <row r="163" spans="1:10" x14ac:dyDescent="0.2">
      <c r="A163" s="11"/>
      <c r="B163" s="11"/>
      <c r="C163" s="12"/>
      <c r="D163" s="11"/>
      <c r="E163" s="2"/>
      <c r="F163" s="11"/>
      <c r="G163" s="11"/>
      <c r="H163" s="11"/>
      <c r="I163" s="11"/>
      <c r="J163" s="11"/>
    </row>
    <row r="164" spans="1:10" ht="51" x14ac:dyDescent="0.2">
      <c r="A164" s="11" t="s">
        <v>740</v>
      </c>
      <c r="B164" s="11" t="s">
        <v>754</v>
      </c>
      <c r="C164" s="12" t="s">
        <v>904</v>
      </c>
      <c r="D164" s="11" t="s">
        <v>743</v>
      </c>
      <c r="E164" s="2" t="s">
        <v>905</v>
      </c>
      <c r="F164" s="11" t="s">
        <v>902</v>
      </c>
      <c r="G164" s="13">
        <v>36570</v>
      </c>
      <c r="H164" s="11">
        <v>3</v>
      </c>
      <c r="I164" s="11"/>
      <c r="J164" s="11" t="s">
        <v>747</v>
      </c>
    </row>
    <row r="165" spans="1:10" x14ac:dyDescent="0.2">
      <c r="A165" s="11"/>
      <c r="B165" s="11"/>
      <c r="C165" s="12"/>
      <c r="D165" s="11"/>
      <c r="E165" s="2"/>
      <c r="F165" s="11"/>
      <c r="G165" s="13"/>
      <c r="H165" s="11"/>
      <c r="I165" s="11"/>
      <c r="J165" s="11"/>
    </row>
    <row r="166" spans="1:10" x14ac:dyDescent="0.2">
      <c r="A166" s="11"/>
      <c r="B166" s="11"/>
      <c r="C166" s="12"/>
      <c r="D166" s="11"/>
      <c r="E166" s="3" t="s">
        <v>906</v>
      </c>
      <c r="F166" s="11"/>
      <c r="G166" s="13"/>
      <c r="H166" s="11"/>
      <c r="I166" s="11"/>
      <c r="J166" s="11"/>
    </row>
    <row r="167" spans="1:10" x14ac:dyDescent="0.2">
      <c r="A167" s="11"/>
      <c r="B167" s="11"/>
      <c r="C167" s="12"/>
      <c r="D167" s="11"/>
      <c r="E167" s="2"/>
      <c r="F167" s="11"/>
      <c r="G167" s="13"/>
      <c r="H167" s="11"/>
      <c r="I167" s="11"/>
      <c r="J167" s="11"/>
    </row>
    <row r="168" spans="1:10" ht="63.75" x14ac:dyDescent="0.2">
      <c r="A168" s="11" t="s">
        <v>740</v>
      </c>
      <c r="B168" s="11" t="s">
        <v>754</v>
      </c>
      <c r="C168" s="12" t="s">
        <v>907</v>
      </c>
      <c r="D168" s="11" t="s">
        <v>743</v>
      </c>
      <c r="E168" s="2" t="s">
        <v>908</v>
      </c>
      <c r="F168" s="11" t="s">
        <v>862</v>
      </c>
      <c r="G168" s="13">
        <v>36753</v>
      </c>
    </row>
    <row r="169" spans="1:10" x14ac:dyDescent="0.2">
      <c r="A169" s="11"/>
      <c r="B169" s="11"/>
      <c r="C169" s="12"/>
      <c r="D169" s="11"/>
      <c r="E169" s="2"/>
      <c r="F169" s="11"/>
      <c r="G169" s="13"/>
    </row>
    <row r="170" spans="1:10" ht="25.5" x14ac:dyDescent="0.2">
      <c r="A170" s="11"/>
      <c r="B170" s="11"/>
      <c r="C170" s="12"/>
      <c r="D170" s="11"/>
      <c r="E170" s="3" t="s">
        <v>873</v>
      </c>
      <c r="F170" s="11"/>
      <c r="G170" s="13"/>
    </row>
    <row r="171" spans="1:10" x14ac:dyDescent="0.2">
      <c r="A171" s="11"/>
      <c r="B171" s="11"/>
      <c r="C171" s="12"/>
      <c r="D171" s="11"/>
      <c r="E171" s="3" t="s">
        <v>874</v>
      </c>
      <c r="F171" s="11"/>
      <c r="G171" s="13"/>
    </row>
    <row r="172" spans="1:10" x14ac:dyDescent="0.2">
      <c r="A172" s="11"/>
      <c r="B172" s="11"/>
      <c r="C172" s="12"/>
      <c r="D172" s="11"/>
      <c r="E172" s="2"/>
      <c r="F172" s="11"/>
      <c r="G172" s="13"/>
    </row>
    <row r="175" spans="1:10" ht="63.75" x14ac:dyDescent="0.2">
      <c r="A175" s="11" t="s">
        <v>909</v>
      </c>
      <c r="B175" s="11" t="s">
        <v>754</v>
      </c>
      <c r="C175" s="12" t="s">
        <v>910</v>
      </c>
      <c r="D175" s="11" t="s">
        <v>743</v>
      </c>
      <c r="E175" s="2" t="s">
        <v>881</v>
      </c>
      <c r="F175" s="11" t="s">
        <v>875</v>
      </c>
      <c r="G175" s="13">
        <v>36692</v>
      </c>
      <c r="H175" s="11">
        <v>3</v>
      </c>
      <c r="I175" s="11"/>
      <c r="J175" s="11" t="s">
        <v>747</v>
      </c>
    </row>
    <row r="176" spans="1:10" x14ac:dyDescent="0.2">
      <c r="A176" s="11"/>
      <c r="B176" s="11"/>
      <c r="C176" s="12"/>
      <c r="D176" s="11"/>
      <c r="E176" s="2"/>
      <c r="F176" s="11"/>
      <c r="G176" s="13"/>
      <c r="H176" s="11"/>
      <c r="I176" s="11"/>
      <c r="J176" s="11"/>
    </row>
    <row r="177" spans="1:19" ht="25.5" x14ac:dyDescent="0.2">
      <c r="A177" s="11"/>
      <c r="B177" s="11"/>
      <c r="C177" s="12"/>
      <c r="D177" s="11"/>
      <c r="E177" s="3" t="s">
        <v>873</v>
      </c>
      <c r="F177" s="11"/>
      <c r="G177" s="13"/>
      <c r="H177" s="11"/>
      <c r="I177" s="11"/>
      <c r="J177" s="11"/>
    </row>
    <row r="178" spans="1:19" x14ac:dyDescent="0.2">
      <c r="A178" s="11"/>
      <c r="B178" s="11"/>
      <c r="C178" s="12"/>
      <c r="D178" s="11"/>
      <c r="E178" s="3" t="s">
        <v>874</v>
      </c>
      <c r="F178" s="11"/>
      <c r="G178" s="13"/>
      <c r="H178" s="11"/>
      <c r="I178" s="11"/>
      <c r="J178" s="11"/>
    </row>
    <row r="179" spans="1:19" x14ac:dyDescent="0.2">
      <c r="A179" s="11"/>
      <c r="B179" s="11"/>
      <c r="C179" s="12"/>
      <c r="D179" s="11"/>
      <c r="E179" s="2"/>
      <c r="F179" s="11"/>
      <c r="G179" s="13"/>
      <c r="H179" s="11"/>
      <c r="I179" s="11"/>
      <c r="J179" s="11"/>
      <c r="L179">
        <v>9</v>
      </c>
      <c r="M179">
        <v>24</v>
      </c>
    </row>
    <row r="180" spans="1:19" ht="43.5" customHeight="1" x14ac:dyDescent="0.2">
      <c r="A180" s="11" t="s">
        <v>740</v>
      </c>
      <c r="B180" s="11" t="s">
        <v>754</v>
      </c>
      <c r="C180" s="12" t="s">
        <v>979</v>
      </c>
      <c r="D180" s="11" t="s">
        <v>743</v>
      </c>
      <c r="E180" s="11" t="s">
        <v>978</v>
      </c>
      <c r="F180" s="11" t="s">
        <v>975</v>
      </c>
      <c r="G180" s="11" t="s">
        <v>858</v>
      </c>
      <c r="H180" s="11">
        <v>3</v>
      </c>
      <c r="I180" s="11"/>
      <c r="J180" s="11" t="s">
        <v>747</v>
      </c>
      <c r="K180" s="5"/>
      <c r="L180" s="5"/>
      <c r="M180" s="5"/>
      <c r="N180" s="5"/>
      <c r="O180" s="5"/>
      <c r="P180" s="5"/>
      <c r="Q180" s="5"/>
      <c r="R180" s="5"/>
      <c r="S180" s="5"/>
    </row>
    <row r="181" spans="1:19" ht="19.5" customHeight="1" x14ac:dyDescent="0.2">
      <c r="A181" s="11"/>
      <c r="B181" s="11"/>
      <c r="C181" s="12"/>
      <c r="D181" s="11"/>
      <c r="E181" s="11"/>
      <c r="F181" s="11"/>
      <c r="G181" s="11"/>
      <c r="H181" s="11"/>
      <c r="I181" s="11"/>
      <c r="J181" s="11"/>
      <c r="K181" s="5"/>
      <c r="L181" s="5"/>
      <c r="M181" s="5"/>
      <c r="N181" s="5"/>
      <c r="O181" s="5"/>
      <c r="P181" s="5"/>
      <c r="Q181" s="5"/>
      <c r="R181" s="5"/>
      <c r="S181" s="5"/>
    </row>
    <row r="182" spans="1:19" x14ac:dyDescent="0.2">
      <c r="A182" s="11" t="s">
        <v>740</v>
      </c>
      <c r="B182" s="11" t="s">
        <v>754</v>
      </c>
      <c r="C182" s="12" t="s">
        <v>977</v>
      </c>
      <c r="D182" s="11" t="s">
        <v>743</v>
      </c>
      <c r="E182" s="11" t="s">
        <v>976</v>
      </c>
      <c r="F182" s="11" t="s">
        <v>975</v>
      </c>
      <c r="G182" s="11" t="s">
        <v>974</v>
      </c>
      <c r="H182" s="11">
        <v>3</v>
      </c>
      <c r="I182" s="11"/>
      <c r="J182" s="11" t="s">
        <v>747</v>
      </c>
      <c r="K182" s="5"/>
      <c r="L182" s="5"/>
      <c r="M182" s="5"/>
      <c r="N182" s="5"/>
      <c r="O182" s="5"/>
      <c r="P182" s="5"/>
      <c r="Q182" s="5"/>
      <c r="R182" s="5"/>
      <c r="S182" s="5"/>
    </row>
    <row r="183" spans="1:19" ht="36.75" customHeight="1" x14ac:dyDescent="0.2">
      <c r="A183" s="11"/>
      <c r="B183" s="11"/>
      <c r="C183" s="12"/>
      <c r="D183" s="11"/>
      <c r="E183" s="11"/>
      <c r="F183" s="11"/>
      <c r="G183" s="11"/>
      <c r="H183" s="11"/>
      <c r="I183" s="11"/>
      <c r="J183" s="11"/>
      <c r="K183" s="5"/>
      <c r="L183" s="5"/>
      <c r="M183" s="5"/>
      <c r="N183" s="5"/>
      <c r="O183" s="5"/>
      <c r="P183" s="5"/>
      <c r="Q183" s="5"/>
      <c r="R183" s="5"/>
      <c r="S183" s="5"/>
    </row>
    <row r="184" spans="1:19" x14ac:dyDescent="0.2">
      <c r="A184" s="11" t="s">
        <v>740</v>
      </c>
      <c r="B184" s="11" t="s">
        <v>754</v>
      </c>
      <c r="C184" s="12" t="s">
        <v>973</v>
      </c>
      <c r="D184" s="11" t="s">
        <v>743</v>
      </c>
      <c r="E184" s="11" t="s">
        <v>972</v>
      </c>
      <c r="F184" s="11" t="s">
        <v>971</v>
      </c>
      <c r="G184" s="11" t="s">
        <v>970</v>
      </c>
      <c r="H184" s="11">
        <v>3</v>
      </c>
      <c r="I184" s="11"/>
      <c r="J184" s="11" t="s">
        <v>747</v>
      </c>
      <c r="K184" s="5"/>
      <c r="L184" s="5"/>
      <c r="M184" s="5"/>
      <c r="N184" s="5"/>
      <c r="O184" s="5"/>
      <c r="P184" s="5"/>
      <c r="Q184" s="5"/>
      <c r="R184" s="5"/>
      <c r="S184" s="5"/>
    </row>
    <row r="185" spans="1:19" ht="43.5" customHeight="1" x14ac:dyDescent="0.2">
      <c r="A185" s="11"/>
      <c r="B185" s="11"/>
      <c r="C185" s="12"/>
      <c r="D185" s="11"/>
      <c r="E185" s="11"/>
      <c r="F185" s="11"/>
      <c r="G185" s="11"/>
      <c r="H185" s="11"/>
      <c r="I185" s="11"/>
      <c r="J185" s="11"/>
      <c r="K185" s="5"/>
      <c r="L185" s="5"/>
      <c r="M185" s="5"/>
      <c r="N185" s="5"/>
      <c r="O185" s="5"/>
      <c r="P185" s="5"/>
      <c r="Q185" s="5"/>
      <c r="R185" s="5"/>
      <c r="S185" s="5"/>
    </row>
    <row r="186" spans="1:19" x14ac:dyDescent="0.2">
      <c r="A186" s="11" t="s">
        <v>740</v>
      </c>
      <c r="B186" s="11" t="s">
        <v>754</v>
      </c>
      <c r="C186" s="12" t="s">
        <v>969</v>
      </c>
      <c r="D186" s="11" t="s">
        <v>743</v>
      </c>
      <c r="E186" s="11" t="s">
        <v>968</v>
      </c>
      <c r="F186" s="11" t="s">
        <v>967</v>
      </c>
      <c r="G186" s="11" t="s">
        <v>966</v>
      </c>
      <c r="H186" s="11">
        <v>3</v>
      </c>
      <c r="I186" s="11"/>
      <c r="J186" s="11" t="s">
        <v>747</v>
      </c>
      <c r="K186" s="5"/>
      <c r="L186" s="5"/>
      <c r="M186" s="5"/>
      <c r="N186" s="5"/>
      <c r="O186" s="5"/>
      <c r="P186" s="5"/>
      <c r="Q186" s="5"/>
      <c r="R186" s="5"/>
      <c r="S186" s="5"/>
    </row>
    <row r="187" spans="1:19" ht="36.75" customHeight="1" x14ac:dyDescent="0.2">
      <c r="A187" s="11"/>
      <c r="B187" s="11"/>
      <c r="C187" s="12"/>
      <c r="D187" s="11"/>
      <c r="E187" s="11"/>
      <c r="F187" s="11"/>
      <c r="G187" s="11"/>
      <c r="H187" s="11"/>
      <c r="I187" s="11"/>
      <c r="J187" s="11"/>
      <c r="K187" s="5"/>
      <c r="L187" s="5"/>
      <c r="M187" s="5"/>
      <c r="N187" s="5"/>
      <c r="O187" s="5"/>
      <c r="P187" s="5"/>
      <c r="Q187" s="5"/>
      <c r="R187" s="5"/>
      <c r="S187" s="5"/>
    </row>
    <row r="188" spans="1:19" x14ac:dyDescent="0.2">
      <c r="A188" s="11" t="s">
        <v>740</v>
      </c>
      <c r="B188" s="11" t="s">
        <v>754</v>
      </c>
      <c r="C188" s="12" t="s">
        <v>965</v>
      </c>
      <c r="D188" s="11" t="s">
        <v>743</v>
      </c>
      <c r="E188" s="11" t="s">
        <v>964</v>
      </c>
      <c r="F188" s="11" t="s">
        <v>963</v>
      </c>
      <c r="G188" s="11" t="s">
        <v>962</v>
      </c>
      <c r="H188" s="11">
        <v>3</v>
      </c>
      <c r="I188" s="11"/>
      <c r="J188" s="11" t="s">
        <v>747</v>
      </c>
      <c r="K188" s="5"/>
      <c r="L188" s="5"/>
      <c r="M188" s="5"/>
      <c r="N188" s="5"/>
      <c r="O188" s="5"/>
      <c r="P188" s="5"/>
      <c r="Q188" s="5"/>
      <c r="R188" s="5"/>
      <c r="S188" s="5"/>
    </row>
    <row r="189" spans="1:19" ht="33" customHeight="1" x14ac:dyDescent="0.2">
      <c r="A189" s="11"/>
      <c r="B189" s="11"/>
      <c r="C189" s="12"/>
      <c r="D189" s="11"/>
      <c r="E189" s="11"/>
      <c r="F189" s="11"/>
      <c r="G189" s="11"/>
      <c r="H189" s="11"/>
      <c r="I189" s="11"/>
      <c r="J189" s="11"/>
      <c r="K189" s="5"/>
      <c r="L189" s="5">
        <v>0</v>
      </c>
      <c r="M189" s="5">
        <v>5</v>
      </c>
      <c r="N189" s="5"/>
      <c r="O189" s="5"/>
      <c r="P189" s="5"/>
      <c r="Q189" s="5"/>
      <c r="R189" s="5"/>
      <c r="S189" s="5"/>
    </row>
    <row r="190" spans="1:19" ht="63.75" x14ac:dyDescent="0.2">
      <c r="A190" s="11" t="s">
        <v>740</v>
      </c>
      <c r="B190" s="11" t="s">
        <v>754</v>
      </c>
      <c r="C190" s="12" t="s">
        <v>961</v>
      </c>
      <c r="D190" s="11" t="s">
        <v>743</v>
      </c>
      <c r="E190" s="6" t="s">
        <v>960</v>
      </c>
      <c r="F190" s="11" t="s">
        <v>949</v>
      </c>
      <c r="G190" s="11" t="s">
        <v>959</v>
      </c>
      <c r="H190" s="11">
        <v>4</v>
      </c>
      <c r="I190" s="11"/>
      <c r="J190" s="11" t="s">
        <v>747</v>
      </c>
      <c r="K190" s="5"/>
      <c r="L190" s="5"/>
      <c r="M190" s="5"/>
      <c r="N190" s="5"/>
      <c r="O190" s="5"/>
      <c r="P190" s="5"/>
      <c r="Q190" s="5"/>
      <c r="R190" s="5"/>
      <c r="S190" s="5"/>
    </row>
    <row r="191" spans="1:19" x14ac:dyDescent="0.2">
      <c r="A191" s="11"/>
      <c r="B191" s="11"/>
      <c r="C191" s="12"/>
      <c r="D191" s="11"/>
      <c r="E191" s="6"/>
      <c r="F191" s="11"/>
      <c r="G191" s="11"/>
      <c r="H191" s="11"/>
      <c r="I191" s="11"/>
      <c r="J191" s="11"/>
      <c r="K191" s="5"/>
      <c r="L191" s="5"/>
      <c r="M191" s="5"/>
      <c r="N191" s="5"/>
      <c r="O191" s="5"/>
      <c r="P191" s="5"/>
      <c r="Q191" s="5"/>
      <c r="R191" s="5"/>
      <c r="S191" s="5"/>
    </row>
    <row r="192" spans="1:19" ht="45" x14ac:dyDescent="0.25">
      <c r="A192" s="11"/>
      <c r="B192" s="11"/>
      <c r="C192" s="12"/>
      <c r="D192" s="11"/>
      <c r="E192" s="7" t="s">
        <v>958</v>
      </c>
      <c r="F192" s="11"/>
      <c r="G192" s="11"/>
      <c r="H192" s="11"/>
      <c r="I192" s="11"/>
      <c r="J192" s="11"/>
      <c r="K192" s="5"/>
      <c r="L192" s="5"/>
      <c r="M192" s="5"/>
      <c r="N192" s="5"/>
      <c r="O192" s="5"/>
      <c r="P192" s="5"/>
      <c r="Q192" s="5"/>
      <c r="R192" s="5"/>
      <c r="S192" s="5"/>
    </row>
    <row r="193" spans="1:19" ht="15" x14ac:dyDescent="0.25">
      <c r="A193" s="11"/>
      <c r="B193" s="11"/>
      <c r="C193" s="12"/>
      <c r="D193" s="11"/>
      <c r="E193" s="7" t="s">
        <v>919</v>
      </c>
      <c r="F193" s="11"/>
      <c r="G193" s="11"/>
      <c r="H193" s="11"/>
      <c r="I193" s="11"/>
      <c r="J193" s="11"/>
      <c r="K193" s="5"/>
      <c r="L193" s="5"/>
      <c r="M193" s="5"/>
      <c r="N193" s="5"/>
      <c r="O193" s="5"/>
      <c r="P193" s="5"/>
      <c r="Q193" s="5"/>
      <c r="R193" s="5"/>
      <c r="S193" s="5"/>
    </row>
    <row r="194" spans="1:19" x14ac:dyDescent="0.2">
      <c r="A194" s="11"/>
      <c r="B194" s="11"/>
      <c r="C194" s="12"/>
      <c r="D194" s="11"/>
      <c r="E194" s="6"/>
      <c r="F194" s="11"/>
      <c r="G194" s="11"/>
      <c r="H194" s="11"/>
      <c r="I194" s="11"/>
      <c r="J194" s="11"/>
      <c r="K194" s="5"/>
      <c r="L194" s="5"/>
      <c r="M194" s="5"/>
      <c r="N194" s="5"/>
      <c r="O194" s="5"/>
      <c r="P194" s="5"/>
      <c r="Q194" s="5"/>
      <c r="R194" s="5"/>
      <c r="S194" s="5"/>
    </row>
    <row r="195" spans="1:19" x14ac:dyDescent="0.2">
      <c r="A195" s="11" t="s">
        <v>740</v>
      </c>
      <c r="B195" s="11" t="s">
        <v>754</v>
      </c>
      <c r="C195" s="12" t="s">
        <v>957</v>
      </c>
      <c r="D195" s="11" t="s">
        <v>743</v>
      </c>
      <c r="E195" s="11" t="s">
        <v>956</v>
      </c>
      <c r="F195" s="11" t="s">
        <v>953</v>
      </c>
      <c r="G195" s="13">
        <v>36580</v>
      </c>
      <c r="H195" s="11">
        <v>0</v>
      </c>
      <c r="I195" s="11"/>
      <c r="J195" s="11" t="s">
        <v>747</v>
      </c>
      <c r="K195" s="5"/>
      <c r="L195" s="5"/>
      <c r="M195" s="5"/>
      <c r="N195" s="5"/>
      <c r="O195" s="5"/>
      <c r="P195" s="5"/>
      <c r="Q195" s="5"/>
      <c r="R195" s="5"/>
      <c r="S195" s="5"/>
    </row>
    <row r="196" spans="1:19" x14ac:dyDescent="0.2">
      <c r="A196" s="11"/>
      <c r="B196" s="11"/>
      <c r="C196" s="12"/>
      <c r="D196" s="11"/>
      <c r="E196" s="11"/>
      <c r="F196" s="11"/>
      <c r="G196" s="13"/>
      <c r="H196" s="11"/>
      <c r="I196" s="11"/>
      <c r="J196" s="11"/>
      <c r="K196" s="5"/>
      <c r="L196" s="5"/>
      <c r="M196" s="5"/>
      <c r="N196" s="5"/>
      <c r="O196" s="5"/>
      <c r="P196" s="5"/>
      <c r="Q196" s="5"/>
      <c r="R196" s="5"/>
      <c r="S196" s="5"/>
    </row>
    <row r="197" spans="1:19" x14ac:dyDescent="0.2">
      <c r="A197" s="11" t="s">
        <v>740</v>
      </c>
      <c r="B197" s="11" t="s">
        <v>754</v>
      </c>
      <c r="C197" s="12" t="s">
        <v>955</v>
      </c>
      <c r="D197" s="11" t="s">
        <v>743</v>
      </c>
      <c r="E197" s="11" t="s">
        <v>954</v>
      </c>
      <c r="F197" s="11" t="s">
        <v>953</v>
      </c>
      <c r="G197" s="11" t="s">
        <v>952</v>
      </c>
      <c r="H197" s="11">
        <v>0</v>
      </c>
      <c r="I197" s="11"/>
      <c r="J197" s="11" t="s">
        <v>747</v>
      </c>
      <c r="K197" s="5"/>
      <c r="L197" s="5"/>
      <c r="M197" s="5"/>
      <c r="N197" s="5"/>
      <c r="O197" s="5"/>
      <c r="P197" s="5"/>
      <c r="Q197" s="5"/>
      <c r="R197" s="5"/>
      <c r="S197" s="5"/>
    </row>
    <row r="198" spans="1:19" x14ac:dyDescent="0.2">
      <c r="A198" s="11"/>
      <c r="B198" s="11"/>
      <c r="C198" s="12"/>
      <c r="D198" s="11"/>
      <c r="E198" s="11"/>
      <c r="F198" s="11"/>
      <c r="G198" s="11"/>
      <c r="H198" s="11"/>
      <c r="I198" s="11"/>
      <c r="J198" s="11"/>
      <c r="K198" s="5"/>
      <c r="L198" s="5"/>
      <c r="M198" s="5"/>
      <c r="N198" s="5"/>
      <c r="O198" s="5"/>
      <c r="P198" s="5"/>
      <c r="Q198" s="5"/>
      <c r="R198" s="5"/>
      <c r="S198" s="5"/>
    </row>
    <row r="199" spans="1:19" ht="63.75" x14ac:dyDescent="0.2">
      <c r="A199" s="11" t="s">
        <v>740</v>
      </c>
      <c r="B199" s="11" t="s">
        <v>754</v>
      </c>
      <c r="C199" s="12" t="s">
        <v>951</v>
      </c>
      <c r="D199" s="11" t="s">
        <v>743</v>
      </c>
      <c r="E199" s="6" t="s">
        <v>950</v>
      </c>
      <c r="F199" s="11" t="s">
        <v>949</v>
      </c>
      <c r="G199" s="11" t="s">
        <v>948</v>
      </c>
      <c r="H199" s="11">
        <v>3</v>
      </c>
      <c r="I199" s="11"/>
      <c r="J199" s="11" t="s">
        <v>747</v>
      </c>
      <c r="K199" s="5"/>
      <c r="L199" s="5"/>
      <c r="M199" s="5"/>
      <c r="N199" s="5"/>
      <c r="O199" s="5"/>
      <c r="P199" s="5"/>
      <c r="Q199" s="5"/>
      <c r="R199" s="5"/>
      <c r="S199" s="5"/>
    </row>
    <row r="200" spans="1:19" x14ac:dyDescent="0.2">
      <c r="A200" s="11"/>
      <c r="B200" s="11"/>
      <c r="C200" s="12"/>
      <c r="D200" s="11"/>
      <c r="E200" s="6"/>
      <c r="F200" s="11"/>
      <c r="G200" s="11"/>
      <c r="H200" s="11"/>
      <c r="I200" s="11"/>
      <c r="J200" s="11"/>
      <c r="K200" s="5"/>
      <c r="L200" s="5"/>
      <c r="M200" s="5"/>
      <c r="N200" s="5"/>
      <c r="O200" s="5"/>
      <c r="P200" s="5"/>
      <c r="Q200" s="5"/>
      <c r="R200" s="5"/>
      <c r="S200" s="5"/>
    </row>
    <row r="201" spans="1:19" ht="30" x14ac:dyDescent="0.25">
      <c r="A201" s="11"/>
      <c r="B201" s="11"/>
      <c r="C201" s="12"/>
      <c r="D201" s="11"/>
      <c r="E201" s="7" t="s">
        <v>947</v>
      </c>
      <c r="F201" s="11"/>
      <c r="G201" s="11"/>
      <c r="H201" s="11"/>
      <c r="I201" s="11"/>
      <c r="J201" s="11"/>
      <c r="K201" s="5"/>
      <c r="L201" s="5"/>
      <c r="M201" s="5"/>
      <c r="N201" s="5"/>
      <c r="O201" s="5"/>
      <c r="P201" s="5"/>
      <c r="Q201" s="5"/>
      <c r="R201" s="5"/>
      <c r="S201" s="5"/>
    </row>
    <row r="202" spans="1:19" x14ac:dyDescent="0.2">
      <c r="A202" s="11"/>
      <c r="B202" s="11"/>
      <c r="C202" s="12"/>
      <c r="D202" s="11"/>
      <c r="E202" s="6"/>
      <c r="F202" s="11"/>
      <c r="G202" s="11"/>
      <c r="H202" s="11"/>
      <c r="I202" s="11"/>
      <c r="J202" s="11"/>
      <c r="K202" s="5"/>
      <c r="L202" s="5">
        <v>2</v>
      </c>
      <c r="M202" s="5">
        <v>1</v>
      </c>
      <c r="N202" s="5"/>
      <c r="O202" s="5"/>
      <c r="P202" s="5"/>
      <c r="Q202" s="5"/>
      <c r="R202" s="5"/>
      <c r="S202" s="5"/>
    </row>
    <row r="203" spans="1:19" x14ac:dyDescent="0.2">
      <c r="A203" s="11" t="s">
        <v>740</v>
      </c>
      <c r="B203" s="11" t="s">
        <v>754</v>
      </c>
      <c r="C203" s="12" t="s">
        <v>946</v>
      </c>
      <c r="D203" s="11" t="s">
        <v>743</v>
      </c>
      <c r="E203" s="11" t="s">
        <v>945</v>
      </c>
      <c r="F203" s="11" t="s">
        <v>931</v>
      </c>
      <c r="G203" s="13">
        <v>36549</v>
      </c>
      <c r="H203" s="11">
        <v>3</v>
      </c>
      <c r="I203" s="11"/>
      <c r="J203" s="11" t="s">
        <v>747</v>
      </c>
      <c r="K203" s="5"/>
      <c r="L203" s="5"/>
      <c r="M203" s="5"/>
      <c r="N203" s="5"/>
      <c r="O203" s="5"/>
      <c r="P203" s="5"/>
      <c r="Q203" s="5"/>
      <c r="R203" s="5"/>
      <c r="S203" s="5"/>
    </row>
    <row r="204" spans="1:19" x14ac:dyDescent="0.2">
      <c r="A204" s="11"/>
      <c r="B204" s="11"/>
      <c r="C204" s="12"/>
      <c r="D204" s="11"/>
      <c r="E204" s="11"/>
      <c r="F204" s="11"/>
      <c r="G204" s="13"/>
      <c r="H204" s="11"/>
      <c r="I204" s="11"/>
      <c r="J204" s="11"/>
      <c r="K204" s="5"/>
      <c r="L204" s="5"/>
      <c r="M204" s="5"/>
      <c r="N204" s="5"/>
      <c r="O204" s="5"/>
      <c r="P204" s="5"/>
      <c r="Q204" s="5"/>
      <c r="R204" s="5"/>
      <c r="S204" s="5"/>
    </row>
    <row r="205" spans="1:19" x14ac:dyDescent="0.2">
      <c r="A205" s="11" t="s">
        <v>740</v>
      </c>
      <c r="B205" s="11" t="s">
        <v>754</v>
      </c>
      <c r="C205" s="12" t="s">
        <v>944</v>
      </c>
      <c r="D205" s="11" t="s">
        <v>743</v>
      </c>
      <c r="E205" s="11" t="s">
        <v>943</v>
      </c>
      <c r="F205" s="11" t="s">
        <v>942</v>
      </c>
      <c r="G205" s="11" t="s">
        <v>941</v>
      </c>
      <c r="H205" s="11">
        <v>3</v>
      </c>
      <c r="I205" s="11"/>
      <c r="J205" s="11" t="s">
        <v>747</v>
      </c>
      <c r="K205" s="5"/>
      <c r="L205" s="5"/>
      <c r="M205" s="5"/>
      <c r="N205" s="5"/>
      <c r="O205" s="5"/>
      <c r="P205" s="5"/>
      <c r="Q205" s="5"/>
      <c r="R205" s="5"/>
      <c r="S205" s="5"/>
    </row>
    <row r="206" spans="1:19" x14ac:dyDescent="0.2">
      <c r="A206" s="11"/>
      <c r="B206" s="11"/>
      <c r="C206" s="12"/>
      <c r="D206" s="11"/>
      <c r="E206" s="11"/>
      <c r="F206" s="11"/>
      <c r="G206" s="11"/>
      <c r="H206" s="11"/>
      <c r="I206" s="11"/>
      <c r="J206" s="11"/>
      <c r="K206" s="5"/>
      <c r="L206" s="5"/>
      <c r="M206" s="5"/>
      <c r="N206" s="5"/>
      <c r="O206" s="5"/>
      <c r="P206" s="5"/>
      <c r="Q206" s="5"/>
      <c r="R206" s="5"/>
      <c r="S206" s="5"/>
    </row>
    <row r="207" spans="1:19" x14ac:dyDescent="0.2">
      <c r="A207" s="11" t="s">
        <v>740</v>
      </c>
      <c r="B207" s="11" t="s">
        <v>754</v>
      </c>
      <c r="C207" s="12" t="s">
        <v>940</v>
      </c>
      <c r="D207" s="11" t="s">
        <v>743</v>
      </c>
      <c r="E207" s="11" t="s">
        <v>939</v>
      </c>
      <c r="F207" s="11" t="s">
        <v>938</v>
      </c>
      <c r="G207" s="11" t="s">
        <v>937</v>
      </c>
      <c r="H207" s="11">
        <v>3</v>
      </c>
      <c r="I207" s="11"/>
      <c r="J207" s="11" t="s">
        <v>747</v>
      </c>
      <c r="K207" s="5"/>
      <c r="L207" s="5"/>
      <c r="M207" s="5"/>
      <c r="N207" s="5"/>
      <c r="O207" s="5"/>
      <c r="P207" s="5"/>
      <c r="Q207" s="5"/>
      <c r="R207" s="5"/>
      <c r="S207" s="5"/>
    </row>
    <row r="208" spans="1:19" x14ac:dyDescent="0.2">
      <c r="A208" s="11"/>
      <c r="B208" s="11"/>
      <c r="C208" s="12"/>
      <c r="D208" s="11"/>
      <c r="E208" s="11"/>
      <c r="F208" s="11"/>
      <c r="G208" s="11"/>
      <c r="H208" s="11"/>
      <c r="I208" s="11"/>
      <c r="J208" s="11"/>
      <c r="K208" s="5"/>
      <c r="L208" s="5"/>
      <c r="M208" s="5"/>
      <c r="N208" s="5"/>
      <c r="O208" s="5"/>
      <c r="P208" s="5"/>
      <c r="Q208" s="5"/>
      <c r="R208" s="5"/>
      <c r="S208" s="5"/>
    </row>
    <row r="209" spans="1:22" x14ac:dyDescent="0.2">
      <c r="A209" s="11" t="s">
        <v>740</v>
      </c>
      <c r="B209" s="11" t="s">
        <v>754</v>
      </c>
      <c r="C209" s="12" t="s">
        <v>936</v>
      </c>
      <c r="D209" s="11" t="s">
        <v>743</v>
      </c>
      <c r="E209" s="11" t="s">
        <v>935</v>
      </c>
      <c r="F209" s="11" t="s">
        <v>934</v>
      </c>
      <c r="G209" s="11" t="s">
        <v>815</v>
      </c>
      <c r="H209" s="11">
        <v>3</v>
      </c>
      <c r="I209" s="11"/>
      <c r="J209" s="11" t="s">
        <v>747</v>
      </c>
      <c r="K209" s="5"/>
      <c r="L209" s="5"/>
      <c r="M209" s="5"/>
      <c r="N209" s="5"/>
      <c r="O209" s="5"/>
      <c r="P209" s="5"/>
      <c r="Q209" s="5"/>
      <c r="R209" s="5"/>
      <c r="S209" s="5"/>
    </row>
    <row r="210" spans="1:22" x14ac:dyDescent="0.2">
      <c r="A210" s="11"/>
      <c r="B210" s="11"/>
      <c r="C210" s="12"/>
      <c r="D210" s="11"/>
      <c r="E210" s="11"/>
      <c r="F210" s="11"/>
      <c r="G210" s="11"/>
      <c r="H210" s="11"/>
      <c r="I210" s="11"/>
      <c r="J210" s="11"/>
      <c r="K210" s="5"/>
      <c r="L210" s="5"/>
      <c r="M210" s="5"/>
      <c r="N210" s="5"/>
      <c r="O210" s="5"/>
      <c r="P210" s="5"/>
      <c r="Q210" s="10"/>
      <c r="R210" s="9"/>
      <c r="S210" s="8"/>
      <c r="T210" s="5"/>
      <c r="U210" s="5"/>
      <c r="V210" s="5"/>
    </row>
    <row r="211" spans="1:22" x14ac:dyDescent="0.2">
      <c r="A211" s="11" t="s">
        <v>740</v>
      </c>
      <c r="B211" s="11" t="s">
        <v>741</v>
      </c>
      <c r="C211" s="12" t="s">
        <v>933</v>
      </c>
      <c r="D211" s="11" t="s">
        <v>743</v>
      </c>
      <c r="E211" s="11" t="s">
        <v>932</v>
      </c>
      <c r="F211" s="11" t="s">
        <v>931</v>
      </c>
      <c r="G211" s="11" t="s">
        <v>930</v>
      </c>
      <c r="H211" s="11">
        <v>3</v>
      </c>
      <c r="I211" s="11"/>
      <c r="J211" s="11" t="s">
        <v>747</v>
      </c>
      <c r="K211" s="5"/>
      <c r="L211" s="5"/>
      <c r="M211" s="5"/>
      <c r="N211" s="5"/>
      <c r="O211" s="5"/>
      <c r="P211" s="5"/>
      <c r="Q211" s="5"/>
      <c r="R211" s="5"/>
      <c r="S211" s="5"/>
      <c r="T211" s="5"/>
      <c r="U211" s="5"/>
      <c r="V211" s="5"/>
    </row>
    <row r="212" spans="1:22" x14ac:dyDescent="0.2">
      <c r="A212" s="11"/>
      <c r="B212" s="11"/>
      <c r="C212" s="12"/>
      <c r="D212" s="11"/>
      <c r="E212" s="11"/>
      <c r="F212" s="11"/>
      <c r="G212" s="11"/>
      <c r="H212" s="11"/>
      <c r="I212" s="11"/>
      <c r="J212" s="11"/>
      <c r="K212" s="5"/>
      <c r="L212" s="5"/>
      <c r="M212" s="5"/>
      <c r="N212" s="5"/>
      <c r="O212" s="5"/>
      <c r="P212" s="5"/>
      <c r="Q212" s="5"/>
      <c r="R212" s="5"/>
      <c r="S212" s="5"/>
      <c r="T212" s="5"/>
      <c r="U212" s="5"/>
      <c r="V212" s="5"/>
    </row>
    <row r="213" spans="1:22" ht="63.75" x14ac:dyDescent="0.2">
      <c r="A213" s="11" t="s">
        <v>740</v>
      </c>
      <c r="B213" s="11" t="s">
        <v>754</v>
      </c>
      <c r="C213" s="12" t="s">
        <v>929</v>
      </c>
      <c r="D213" s="11" t="s">
        <v>743</v>
      </c>
      <c r="E213" s="6" t="s">
        <v>928</v>
      </c>
      <c r="F213" s="11" t="s">
        <v>921</v>
      </c>
      <c r="G213" s="11" t="s">
        <v>927</v>
      </c>
      <c r="H213" s="11">
        <v>4</v>
      </c>
      <c r="I213" s="11"/>
      <c r="J213" s="11" t="s">
        <v>747</v>
      </c>
      <c r="K213" s="5"/>
      <c r="L213" s="5"/>
      <c r="M213" s="5"/>
      <c r="N213" s="5"/>
      <c r="O213" s="5"/>
      <c r="P213" s="5"/>
      <c r="Q213" s="5"/>
      <c r="R213" s="5"/>
      <c r="S213" s="5"/>
      <c r="T213" s="5"/>
      <c r="U213" s="5"/>
      <c r="V213" s="5"/>
    </row>
    <row r="214" spans="1:22" x14ac:dyDescent="0.2">
      <c r="A214" s="11"/>
      <c r="B214" s="11"/>
      <c r="C214" s="12"/>
      <c r="D214" s="11"/>
      <c r="E214" s="6"/>
      <c r="F214" s="11"/>
      <c r="G214" s="11"/>
      <c r="H214" s="11"/>
      <c r="I214" s="11"/>
      <c r="J214" s="11"/>
      <c r="K214" s="5"/>
      <c r="L214" s="5"/>
      <c r="M214" s="5"/>
      <c r="N214" s="5"/>
      <c r="O214" s="5"/>
      <c r="P214" s="5"/>
      <c r="Q214" s="5"/>
      <c r="R214" s="5"/>
      <c r="S214" s="5"/>
      <c r="T214" s="5"/>
      <c r="U214" s="5"/>
      <c r="V214" s="5"/>
    </row>
    <row r="215" spans="1:22" ht="15" x14ac:dyDescent="0.25">
      <c r="A215" s="11"/>
      <c r="B215" s="11"/>
      <c r="C215" s="12"/>
      <c r="D215" s="11"/>
      <c r="E215" s="7" t="s">
        <v>919</v>
      </c>
      <c r="F215" s="11"/>
      <c r="G215" s="11"/>
      <c r="H215" s="11"/>
      <c r="I215" s="11"/>
      <c r="J215" s="11"/>
      <c r="K215" s="5"/>
      <c r="L215" s="5"/>
      <c r="M215" s="5"/>
      <c r="N215" s="5"/>
      <c r="O215" s="5"/>
      <c r="P215" s="5"/>
      <c r="Q215" s="5"/>
      <c r="R215" s="5"/>
      <c r="S215" s="5"/>
      <c r="T215" s="5"/>
      <c r="U215" s="5"/>
      <c r="V215" s="5"/>
    </row>
    <row r="216" spans="1:22" x14ac:dyDescent="0.2">
      <c r="A216" s="11"/>
      <c r="B216" s="11"/>
      <c r="C216" s="12"/>
      <c r="D216" s="11"/>
      <c r="E216" s="6"/>
      <c r="F216" s="11"/>
      <c r="G216" s="11"/>
      <c r="H216" s="11"/>
      <c r="I216" s="11"/>
      <c r="J216" s="11"/>
      <c r="K216" s="5"/>
      <c r="L216" s="5"/>
      <c r="M216" s="5"/>
      <c r="N216" s="5"/>
      <c r="O216" s="5"/>
      <c r="P216" s="5"/>
      <c r="Q216" s="5"/>
      <c r="R216" s="5"/>
      <c r="S216" s="5"/>
      <c r="T216" s="5"/>
      <c r="U216" s="5"/>
      <c r="V216" s="5"/>
    </row>
    <row r="217" spans="1:22" ht="63.75" x14ac:dyDescent="0.2">
      <c r="A217" s="11" t="s">
        <v>740</v>
      </c>
      <c r="B217" s="11" t="s">
        <v>754</v>
      </c>
      <c r="C217" s="12" t="s">
        <v>926</v>
      </c>
      <c r="D217" s="11" t="s">
        <v>743</v>
      </c>
      <c r="E217" s="6" t="s">
        <v>925</v>
      </c>
      <c r="F217" s="11" t="s">
        <v>921</v>
      </c>
      <c r="G217" s="11" t="s">
        <v>924</v>
      </c>
      <c r="H217" s="11">
        <v>4</v>
      </c>
      <c r="I217" s="11"/>
      <c r="J217" s="11" t="s">
        <v>747</v>
      </c>
      <c r="K217" s="5"/>
      <c r="L217" s="5"/>
      <c r="M217" s="5"/>
      <c r="N217" s="5"/>
      <c r="O217" s="5"/>
      <c r="P217" s="5"/>
      <c r="Q217" s="5"/>
      <c r="R217" s="5"/>
      <c r="S217" s="5"/>
      <c r="T217" s="5"/>
      <c r="U217" s="5"/>
      <c r="V217" s="5"/>
    </row>
    <row r="218" spans="1:22" x14ac:dyDescent="0.2">
      <c r="A218" s="11"/>
      <c r="B218" s="11"/>
      <c r="C218" s="12"/>
      <c r="D218" s="11"/>
      <c r="E218" s="6"/>
      <c r="F218" s="11"/>
      <c r="G218" s="11"/>
      <c r="H218" s="11"/>
      <c r="I218" s="11"/>
      <c r="J218" s="11"/>
      <c r="K218" s="5"/>
      <c r="L218" s="5"/>
      <c r="M218" s="5"/>
      <c r="N218" s="5"/>
      <c r="O218" s="5"/>
      <c r="P218" s="5"/>
      <c r="Q218" s="5"/>
      <c r="R218" s="5"/>
      <c r="S218" s="5"/>
      <c r="T218" s="5"/>
      <c r="U218" s="5"/>
      <c r="V218" s="5"/>
    </row>
    <row r="219" spans="1:22" ht="15" x14ac:dyDescent="0.25">
      <c r="A219" s="11"/>
      <c r="B219" s="11"/>
      <c r="C219" s="12"/>
      <c r="D219" s="11"/>
      <c r="E219" s="7" t="s">
        <v>919</v>
      </c>
      <c r="F219" s="11"/>
      <c r="G219" s="11"/>
      <c r="H219" s="11"/>
      <c r="I219" s="11"/>
      <c r="J219" s="11"/>
      <c r="K219" s="5"/>
      <c r="L219" s="5"/>
      <c r="M219" s="5"/>
      <c r="N219" s="5"/>
      <c r="O219" s="5"/>
      <c r="P219" s="5"/>
      <c r="Q219" s="5"/>
      <c r="R219" s="5"/>
      <c r="S219" s="5"/>
      <c r="T219" s="5"/>
      <c r="U219" s="5"/>
      <c r="V219" s="5"/>
    </row>
    <row r="220" spans="1:22" x14ac:dyDescent="0.2">
      <c r="A220" s="11"/>
      <c r="B220" s="11"/>
      <c r="C220" s="12"/>
      <c r="D220" s="11"/>
      <c r="E220" s="6"/>
      <c r="F220" s="11"/>
      <c r="G220" s="11"/>
      <c r="H220" s="11"/>
      <c r="I220" s="11"/>
      <c r="J220" s="11"/>
      <c r="K220" s="5"/>
      <c r="L220" s="5"/>
      <c r="M220" s="5"/>
      <c r="N220" s="5"/>
      <c r="O220" s="5"/>
      <c r="P220" s="5"/>
      <c r="Q220" s="5"/>
      <c r="R220" s="5"/>
      <c r="S220" s="5"/>
      <c r="T220" s="5"/>
      <c r="U220" s="5"/>
      <c r="V220" s="5"/>
    </row>
    <row r="221" spans="1:22" ht="63.75" x14ac:dyDescent="0.2">
      <c r="A221" s="11" t="s">
        <v>740</v>
      </c>
      <c r="B221" s="11" t="s">
        <v>754</v>
      </c>
      <c r="C221" s="12" t="s">
        <v>923</v>
      </c>
      <c r="D221" s="11" t="s">
        <v>743</v>
      </c>
      <c r="E221" s="6" t="s">
        <v>922</v>
      </c>
      <c r="F221" s="11" t="s">
        <v>921</v>
      </c>
      <c r="G221" s="11" t="s">
        <v>920</v>
      </c>
      <c r="H221" s="11">
        <v>4</v>
      </c>
      <c r="I221" s="11"/>
      <c r="J221" s="11" t="s">
        <v>747</v>
      </c>
      <c r="K221" s="5"/>
      <c r="L221" s="5"/>
      <c r="M221" s="5"/>
      <c r="N221" s="5"/>
      <c r="O221" s="5"/>
      <c r="P221" s="5"/>
      <c r="Q221" s="5"/>
      <c r="R221" s="5"/>
      <c r="S221" s="5"/>
      <c r="T221" s="5"/>
      <c r="U221" s="5"/>
      <c r="V221" s="5"/>
    </row>
    <row r="222" spans="1:22" x14ac:dyDescent="0.2">
      <c r="A222" s="11"/>
      <c r="B222" s="11"/>
      <c r="C222" s="12"/>
      <c r="D222" s="11"/>
      <c r="E222" s="6"/>
      <c r="F222" s="11"/>
      <c r="G222" s="11"/>
      <c r="H222" s="11"/>
      <c r="I222" s="11"/>
      <c r="J222" s="11"/>
      <c r="K222" s="5"/>
      <c r="L222" s="5"/>
      <c r="M222" s="5"/>
      <c r="N222" s="5"/>
      <c r="O222" s="5"/>
      <c r="P222" s="5"/>
      <c r="Q222" s="5"/>
      <c r="R222" s="5"/>
      <c r="S222" s="5"/>
      <c r="T222" s="5"/>
      <c r="U222" s="5"/>
      <c r="V222" s="5"/>
    </row>
    <row r="223" spans="1:22" ht="15" x14ac:dyDescent="0.25">
      <c r="A223" s="11"/>
      <c r="B223" s="11"/>
      <c r="C223" s="12"/>
      <c r="D223" s="11"/>
      <c r="E223" s="7" t="s">
        <v>919</v>
      </c>
      <c r="F223" s="11"/>
      <c r="G223" s="11"/>
      <c r="H223" s="11"/>
      <c r="I223" s="11"/>
      <c r="J223" s="11"/>
      <c r="K223" s="5"/>
      <c r="L223" s="5"/>
      <c r="M223" s="5"/>
      <c r="N223" s="5"/>
      <c r="O223" s="5"/>
      <c r="P223" s="5"/>
      <c r="Q223" s="5"/>
      <c r="R223" s="5"/>
      <c r="S223" s="5"/>
      <c r="T223" s="5"/>
      <c r="U223" s="5"/>
      <c r="V223" s="5"/>
    </row>
    <row r="224" spans="1:22" x14ac:dyDescent="0.2">
      <c r="A224" s="11"/>
      <c r="B224" s="11"/>
      <c r="C224" s="12"/>
      <c r="D224" s="11"/>
      <c r="E224" s="6"/>
      <c r="F224" s="11"/>
      <c r="G224" s="11"/>
      <c r="H224" s="11"/>
      <c r="I224" s="11"/>
      <c r="J224" s="11"/>
      <c r="K224" s="5"/>
      <c r="L224" s="5"/>
      <c r="M224" s="5"/>
      <c r="N224" s="5"/>
      <c r="O224" s="5"/>
      <c r="P224" s="5"/>
      <c r="Q224" s="5"/>
      <c r="R224" s="5"/>
      <c r="S224" s="5"/>
      <c r="T224" s="5"/>
      <c r="U224" s="5"/>
      <c r="V224" s="5"/>
    </row>
    <row r="225" spans="1:22" x14ac:dyDescent="0.2">
      <c r="A225" s="11" t="s">
        <v>740</v>
      </c>
      <c r="B225" s="11" t="s">
        <v>754</v>
      </c>
      <c r="C225" s="12" t="s">
        <v>918</v>
      </c>
      <c r="D225" s="11" t="s">
        <v>743</v>
      </c>
      <c r="E225" s="11" t="s">
        <v>917</v>
      </c>
      <c r="F225" s="11" t="s">
        <v>916</v>
      </c>
      <c r="G225" s="13">
        <v>36854</v>
      </c>
      <c r="H225" s="11">
        <v>0</v>
      </c>
      <c r="I225" s="11"/>
      <c r="J225" s="11" t="s">
        <v>747</v>
      </c>
      <c r="K225" s="5"/>
      <c r="L225" s="5"/>
      <c r="M225" s="5"/>
      <c r="N225" s="5"/>
      <c r="O225" s="5"/>
      <c r="P225" s="5"/>
      <c r="Q225" s="5"/>
      <c r="R225" s="5"/>
      <c r="S225" s="5"/>
      <c r="T225" s="5"/>
      <c r="U225" s="5"/>
      <c r="V225" s="5"/>
    </row>
    <row r="226" spans="1:22" x14ac:dyDescent="0.2">
      <c r="A226" s="11"/>
      <c r="B226" s="11"/>
      <c r="C226" s="12"/>
      <c r="D226" s="11"/>
      <c r="E226" s="11"/>
      <c r="F226" s="11"/>
      <c r="G226" s="13"/>
      <c r="H226" s="11"/>
      <c r="I226" s="11"/>
      <c r="J226" s="11"/>
      <c r="K226" s="5"/>
      <c r="L226" s="5"/>
      <c r="M226" s="5"/>
      <c r="N226" s="5"/>
      <c r="O226" s="5"/>
      <c r="P226" s="5"/>
      <c r="Q226" s="5"/>
      <c r="R226" s="5"/>
      <c r="S226" s="5"/>
      <c r="T226" s="5"/>
      <c r="U226" s="5"/>
      <c r="V226" s="5"/>
    </row>
    <row r="227" spans="1:22" x14ac:dyDescent="0.2">
      <c r="A227" s="11" t="s">
        <v>740</v>
      </c>
      <c r="B227" s="11" t="s">
        <v>754</v>
      </c>
      <c r="C227" s="12" t="s">
        <v>915</v>
      </c>
      <c r="D227" s="11" t="s">
        <v>743</v>
      </c>
      <c r="E227" s="11" t="s">
        <v>914</v>
      </c>
      <c r="F227" s="11" t="s">
        <v>913</v>
      </c>
      <c r="G227" s="13">
        <v>36640</v>
      </c>
      <c r="H227" s="11">
        <v>0</v>
      </c>
      <c r="I227" s="5"/>
      <c r="J227" s="5"/>
      <c r="K227" s="5"/>
      <c r="L227" s="5"/>
      <c r="M227" s="5"/>
      <c r="N227" s="5"/>
      <c r="O227" s="5"/>
      <c r="P227" s="5"/>
      <c r="Q227" s="5"/>
      <c r="R227" s="5"/>
      <c r="S227" s="5"/>
      <c r="T227" s="5"/>
      <c r="U227" s="5"/>
      <c r="V227" s="5"/>
    </row>
    <row r="228" spans="1:22" x14ac:dyDescent="0.2">
      <c r="A228" s="11"/>
      <c r="B228" s="11"/>
      <c r="C228" s="12"/>
      <c r="D228" s="11"/>
      <c r="E228" s="11"/>
      <c r="F228" s="11"/>
      <c r="G228" s="13"/>
      <c r="H228" s="11"/>
      <c r="I228" s="5"/>
      <c r="J228" s="5"/>
      <c r="K228" s="5"/>
      <c r="L228" s="5"/>
      <c r="M228" s="5"/>
      <c r="N228" s="5"/>
      <c r="O228" s="5"/>
      <c r="P228" s="5"/>
      <c r="Q228" s="5"/>
      <c r="R228" s="5"/>
      <c r="S228" s="5"/>
      <c r="T228" s="5"/>
      <c r="U228" s="5"/>
      <c r="V228" s="5"/>
    </row>
    <row r="230" spans="1:22" ht="102" customHeight="1" x14ac:dyDescent="0.2">
      <c r="A230" s="11" t="s">
        <v>740</v>
      </c>
      <c r="B230" s="11" t="s">
        <v>741</v>
      </c>
      <c r="C230" s="12" t="s">
        <v>980</v>
      </c>
      <c r="D230" s="11" t="s">
        <v>743</v>
      </c>
      <c r="E230" s="11" t="s">
        <v>981</v>
      </c>
      <c r="F230" s="11" t="s">
        <v>913</v>
      </c>
      <c r="G230" s="11" t="s">
        <v>930</v>
      </c>
      <c r="H230" s="11">
        <v>0</v>
      </c>
      <c r="I230" s="11"/>
      <c r="J230" s="11" t="s">
        <v>747</v>
      </c>
    </row>
    <row r="231" spans="1:22" x14ac:dyDescent="0.2">
      <c r="A231" s="11"/>
      <c r="B231" s="11"/>
      <c r="C231" s="12"/>
      <c r="D231" s="11"/>
      <c r="E231" s="11"/>
      <c r="F231" s="11"/>
      <c r="G231" s="11"/>
      <c r="H231" s="11"/>
      <c r="I231" s="11"/>
      <c r="J231" s="11"/>
    </row>
    <row r="232" spans="1:22" ht="102" customHeight="1" x14ac:dyDescent="0.2">
      <c r="A232" s="11" t="s">
        <v>740</v>
      </c>
      <c r="B232" s="11" t="s">
        <v>754</v>
      </c>
      <c r="C232" s="12" t="s">
        <v>982</v>
      </c>
      <c r="D232" s="11" t="s">
        <v>743</v>
      </c>
      <c r="E232" s="11" t="s">
        <v>983</v>
      </c>
      <c r="F232" s="11" t="s">
        <v>984</v>
      </c>
      <c r="G232" s="13">
        <v>36609</v>
      </c>
      <c r="H232" s="11">
        <v>0</v>
      </c>
      <c r="I232" s="11"/>
      <c r="J232" s="11" t="s">
        <v>747</v>
      </c>
    </row>
    <row r="233" spans="1:22" x14ac:dyDescent="0.2">
      <c r="A233" s="11"/>
      <c r="B233" s="11"/>
      <c r="C233" s="12"/>
      <c r="D233" s="11"/>
      <c r="E233" s="11"/>
      <c r="F233" s="11"/>
      <c r="G233" s="13"/>
      <c r="H233" s="11"/>
      <c r="I233" s="11"/>
      <c r="J233" s="11"/>
    </row>
    <row r="234" spans="1:22" ht="102" customHeight="1" x14ac:dyDescent="0.2">
      <c r="A234" s="11" t="s">
        <v>740</v>
      </c>
      <c r="B234" s="11" t="s">
        <v>754</v>
      </c>
      <c r="C234" s="12" t="s">
        <v>985</v>
      </c>
      <c r="D234" s="11" t="s">
        <v>743</v>
      </c>
      <c r="E234" s="11" t="s">
        <v>986</v>
      </c>
      <c r="F234" s="11" t="s">
        <v>916</v>
      </c>
      <c r="G234" s="13">
        <v>36854</v>
      </c>
      <c r="H234" s="11">
        <v>0</v>
      </c>
      <c r="I234" s="11"/>
      <c r="J234" s="11" t="s">
        <v>747</v>
      </c>
      <c r="L234">
        <v>5</v>
      </c>
      <c r="M234">
        <v>2</v>
      </c>
    </row>
    <row r="235" spans="1:22" x14ac:dyDescent="0.2">
      <c r="A235" s="11"/>
      <c r="B235" s="11"/>
      <c r="C235" s="12"/>
      <c r="D235" s="11"/>
      <c r="E235" s="11"/>
      <c r="F235" s="11"/>
      <c r="G235" s="13"/>
      <c r="H235" s="11"/>
      <c r="I235" s="11"/>
      <c r="J235" s="11"/>
    </row>
    <row r="236" spans="1:22" ht="63.75" x14ac:dyDescent="0.2">
      <c r="A236" s="11" t="s">
        <v>740</v>
      </c>
      <c r="B236" s="11" t="s">
        <v>754</v>
      </c>
      <c r="C236" s="12" t="s">
        <v>987</v>
      </c>
      <c r="D236" s="11" t="s">
        <v>743</v>
      </c>
      <c r="E236" s="2" t="s">
        <v>988</v>
      </c>
      <c r="F236" s="11" t="s">
        <v>938</v>
      </c>
      <c r="G236" s="11" t="s">
        <v>990</v>
      </c>
      <c r="H236" s="11">
        <v>3</v>
      </c>
      <c r="I236" s="11"/>
      <c r="J236" s="11" t="s">
        <v>747</v>
      </c>
    </row>
    <row r="237" spans="1:22" x14ac:dyDescent="0.2">
      <c r="A237" s="11"/>
      <c r="B237" s="11"/>
      <c r="C237" s="12"/>
      <c r="D237" s="11"/>
      <c r="E237" s="2"/>
      <c r="F237" s="11"/>
      <c r="G237" s="11"/>
      <c r="H237" s="11"/>
      <c r="I237" s="11"/>
      <c r="J237" s="11"/>
    </row>
    <row r="238" spans="1:22" x14ac:dyDescent="0.2">
      <c r="A238" s="11"/>
      <c r="B238" s="11"/>
      <c r="C238" s="12"/>
      <c r="D238" s="11"/>
      <c r="E238" s="3" t="s">
        <v>989</v>
      </c>
      <c r="F238" s="11"/>
      <c r="G238" s="11"/>
      <c r="H238" s="11"/>
      <c r="I238" s="11"/>
      <c r="J238" s="11"/>
    </row>
    <row r="239" spans="1:22" x14ac:dyDescent="0.2">
      <c r="A239" s="11"/>
      <c r="B239" s="11"/>
      <c r="C239" s="12"/>
      <c r="D239" s="11"/>
      <c r="E239" s="2"/>
      <c r="F239" s="11"/>
      <c r="G239" s="11"/>
      <c r="H239" s="11"/>
      <c r="I239" s="11"/>
      <c r="J239" s="11"/>
    </row>
    <row r="240" spans="1:22" ht="63.75" x14ac:dyDescent="0.2">
      <c r="A240" s="11" t="s">
        <v>740</v>
      </c>
      <c r="B240" s="11" t="s">
        <v>754</v>
      </c>
      <c r="C240" s="12" t="s">
        <v>991</v>
      </c>
      <c r="D240" s="11" t="s">
        <v>743</v>
      </c>
      <c r="E240" s="2" t="s">
        <v>992</v>
      </c>
      <c r="F240" s="11" t="s">
        <v>938</v>
      </c>
      <c r="G240" s="11" t="s">
        <v>993</v>
      </c>
      <c r="H240" s="11">
        <v>3</v>
      </c>
      <c r="I240" s="11"/>
      <c r="J240" s="11" t="s">
        <v>747</v>
      </c>
    </row>
    <row r="241" spans="1:10" x14ac:dyDescent="0.2">
      <c r="A241" s="11"/>
      <c r="B241" s="11"/>
      <c r="C241" s="12"/>
      <c r="D241" s="11"/>
      <c r="E241" s="2"/>
      <c r="F241" s="11"/>
      <c r="G241" s="11"/>
      <c r="H241" s="11"/>
      <c r="I241" s="11"/>
      <c r="J241" s="11"/>
    </row>
    <row r="242" spans="1:10" x14ac:dyDescent="0.2">
      <c r="A242" s="11"/>
      <c r="B242" s="11"/>
      <c r="C242" s="12"/>
      <c r="D242" s="11"/>
      <c r="E242" s="3" t="s">
        <v>989</v>
      </c>
      <c r="F242" s="11"/>
      <c r="G242" s="11"/>
      <c r="H242" s="11"/>
      <c r="I242" s="11"/>
      <c r="J242" s="11"/>
    </row>
    <row r="243" spans="1:10" x14ac:dyDescent="0.2">
      <c r="A243" s="11"/>
      <c r="B243" s="11"/>
      <c r="C243" s="12"/>
      <c r="D243" s="11"/>
      <c r="E243" s="2"/>
      <c r="F243" s="11"/>
      <c r="G243" s="11"/>
      <c r="H243" s="11"/>
      <c r="I243" s="11"/>
      <c r="J243" s="11"/>
    </row>
    <row r="244" spans="1:10" ht="63.75" x14ac:dyDescent="0.2">
      <c r="A244" s="11" t="s">
        <v>740</v>
      </c>
      <c r="B244" s="11" t="s">
        <v>754</v>
      </c>
      <c r="C244" s="12" t="s">
        <v>994</v>
      </c>
      <c r="D244" s="11" t="s">
        <v>743</v>
      </c>
      <c r="E244" s="2" t="s">
        <v>995</v>
      </c>
      <c r="F244" s="11" t="s">
        <v>984</v>
      </c>
      <c r="G244" s="13">
        <v>36789</v>
      </c>
      <c r="H244" s="11">
        <v>3</v>
      </c>
      <c r="I244" s="11"/>
      <c r="J244" s="11" t="s">
        <v>747</v>
      </c>
    </row>
    <row r="245" spans="1:10" x14ac:dyDescent="0.2">
      <c r="A245" s="11"/>
      <c r="B245" s="11"/>
      <c r="C245" s="12"/>
      <c r="D245" s="11"/>
      <c r="E245" s="2"/>
      <c r="F245" s="11"/>
      <c r="G245" s="13"/>
      <c r="H245" s="11"/>
      <c r="I245" s="11"/>
      <c r="J245" s="11"/>
    </row>
    <row r="246" spans="1:10" x14ac:dyDescent="0.2">
      <c r="A246" s="11"/>
      <c r="B246" s="11"/>
      <c r="C246" s="12"/>
      <c r="D246" s="11"/>
      <c r="E246" s="3" t="s">
        <v>989</v>
      </c>
      <c r="F246" s="11"/>
      <c r="G246" s="13"/>
      <c r="H246" s="11"/>
      <c r="I246" s="11"/>
      <c r="J246" s="11"/>
    </row>
    <row r="247" spans="1:10" x14ac:dyDescent="0.2">
      <c r="A247" s="11"/>
      <c r="B247" s="11"/>
      <c r="C247" s="12"/>
      <c r="D247" s="11"/>
      <c r="E247" s="2"/>
      <c r="F247" s="11"/>
      <c r="G247" s="13"/>
      <c r="H247" s="11"/>
      <c r="I247" s="11"/>
      <c r="J247" s="11"/>
    </row>
    <row r="248" spans="1:10" ht="63.75" x14ac:dyDescent="0.2">
      <c r="A248" s="11" t="s">
        <v>740</v>
      </c>
      <c r="B248" s="11" t="s">
        <v>754</v>
      </c>
      <c r="C248" s="12" t="s">
        <v>996</v>
      </c>
      <c r="D248" s="11" t="s">
        <v>743</v>
      </c>
      <c r="E248" s="2" t="s">
        <v>997</v>
      </c>
      <c r="F248" s="11" t="s">
        <v>998</v>
      </c>
      <c r="G248" s="11" t="s">
        <v>999</v>
      </c>
      <c r="H248" s="11">
        <v>4</v>
      </c>
      <c r="I248" s="11"/>
      <c r="J248" s="11" t="s">
        <v>747</v>
      </c>
    </row>
    <row r="249" spans="1:10" x14ac:dyDescent="0.2">
      <c r="A249" s="11"/>
      <c r="B249" s="11"/>
      <c r="C249" s="12"/>
      <c r="D249" s="11"/>
      <c r="E249" s="2"/>
      <c r="F249" s="11"/>
      <c r="G249" s="11"/>
      <c r="H249" s="11"/>
      <c r="I249" s="11"/>
      <c r="J249" s="11"/>
    </row>
    <row r="250" spans="1:10" x14ac:dyDescent="0.2">
      <c r="A250" s="11"/>
      <c r="B250" s="11"/>
      <c r="C250" s="12"/>
      <c r="D250" s="11"/>
      <c r="E250" s="3" t="s">
        <v>919</v>
      </c>
      <c r="F250" s="11"/>
      <c r="G250" s="11"/>
      <c r="H250" s="11"/>
      <c r="I250" s="11"/>
      <c r="J250" s="11"/>
    </row>
    <row r="251" spans="1:10" x14ac:dyDescent="0.2">
      <c r="A251" s="11"/>
      <c r="B251" s="11"/>
      <c r="C251" s="12"/>
      <c r="D251" s="11"/>
      <c r="E251" s="2"/>
      <c r="F251" s="11"/>
      <c r="G251" s="11"/>
      <c r="H251" s="11"/>
      <c r="I251" s="11"/>
      <c r="J251" s="11"/>
    </row>
    <row r="252" spans="1:10" ht="63.75" x14ac:dyDescent="0.2">
      <c r="A252" s="11" t="s">
        <v>740</v>
      </c>
      <c r="B252" s="11" t="s">
        <v>754</v>
      </c>
      <c r="C252" s="12" t="s">
        <v>1000</v>
      </c>
      <c r="D252" s="11" t="s">
        <v>743</v>
      </c>
      <c r="E252" s="2" t="s">
        <v>1001</v>
      </c>
      <c r="F252" s="11" t="s">
        <v>998</v>
      </c>
      <c r="G252" s="11" t="s">
        <v>999</v>
      </c>
      <c r="H252" s="11">
        <v>4</v>
      </c>
      <c r="I252" s="11"/>
      <c r="J252" s="11" t="s">
        <v>747</v>
      </c>
    </row>
    <row r="253" spans="1:10" x14ac:dyDescent="0.2">
      <c r="A253" s="11"/>
      <c r="B253" s="11"/>
      <c r="C253" s="12"/>
      <c r="D253" s="11"/>
      <c r="E253" s="2"/>
      <c r="F253" s="11"/>
      <c r="G253" s="11"/>
      <c r="H253" s="11"/>
      <c r="I253" s="11"/>
      <c r="J253" s="11"/>
    </row>
    <row r="254" spans="1:10" x14ac:dyDescent="0.2">
      <c r="A254" s="11"/>
      <c r="B254" s="11"/>
      <c r="C254" s="12"/>
      <c r="D254" s="11"/>
      <c r="E254" s="3" t="s">
        <v>919</v>
      </c>
      <c r="F254" s="11"/>
      <c r="G254" s="11"/>
      <c r="H254" s="11"/>
      <c r="I254" s="11"/>
      <c r="J254" s="11"/>
    </row>
    <row r="255" spans="1:10" x14ac:dyDescent="0.2">
      <c r="A255" s="11"/>
      <c r="B255" s="11"/>
      <c r="C255" s="12"/>
      <c r="D255" s="11"/>
      <c r="E255" s="2"/>
      <c r="F255" s="11"/>
      <c r="G255" s="11"/>
      <c r="H255" s="11"/>
      <c r="I255" s="11"/>
      <c r="J255" s="11"/>
    </row>
    <row r="256" spans="1:10" ht="63.75" x14ac:dyDescent="0.2">
      <c r="A256" s="11" t="s">
        <v>740</v>
      </c>
      <c r="B256" s="11" t="s">
        <v>754</v>
      </c>
      <c r="C256" s="12" t="s">
        <v>1002</v>
      </c>
      <c r="D256" s="11" t="s">
        <v>743</v>
      </c>
      <c r="E256" s="2" t="s">
        <v>1003</v>
      </c>
      <c r="F256" s="11" t="s">
        <v>998</v>
      </c>
      <c r="G256" s="11" t="s">
        <v>1004</v>
      </c>
      <c r="H256" s="11">
        <v>4</v>
      </c>
      <c r="I256" s="11"/>
      <c r="J256" s="11" t="s">
        <v>747</v>
      </c>
    </row>
    <row r="257" spans="1:10" x14ac:dyDescent="0.2">
      <c r="A257" s="11"/>
      <c r="B257" s="11"/>
      <c r="C257" s="12"/>
      <c r="D257" s="11"/>
      <c r="E257" s="2"/>
      <c r="F257" s="11"/>
      <c r="G257" s="11"/>
      <c r="H257" s="11"/>
      <c r="I257" s="11"/>
      <c r="J257" s="11"/>
    </row>
    <row r="258" spans="1:10" x14ac:dyDescent="0.2">
      <c r="A258" s="11"/>
      <c r="B258" s="11"/>
      <c r="C258" s="12"/>
      <c r="D258" s="11"/>
      <c r="E258" s="3" t="s">
        <v>919</v>
      </c>
      <c r="F258" s="11"/>
      <c r="G258" s="11"/>
      <c r="H258" s="11"/>
      <c r="I258" s="11"/>
      <c r="J258" s="11"/>
    </row>
    <row r="259" spans="1:10" x14ac:dyDescent="0.2">
      <c r="A259" s="11"/>
      <c r="B259" s="11"/>
      <c r="C259" s="12"/>
      <c r="D259" s="11"/>
      <c r="E259" s="2"/>
      <c r="F259" s="11"/>
      <c r="G259" s="11"/>
      <c r="H259" s="11"/>
      <c r="I259" s="11"/>
      <c r="J259" s="11"/>
    </row>
    <row r="260" spans="1:10" ht="102" customHeight="1" x14ac:dyDescent="0.2">
      <c r="A260" s="11" t="s">
        <v>740</v>
      </c>
      <c r="B260" s="11" t="s">
        <v>754</v>
      </c>
      <c r="C260" s="12" t="s">
        <v>1005</v>
      </c>
      <c r="D260" s="11" t="s">
        <v>743</v>
      </c>
      <c r="E260" s="11" t="s">
        <v>1006</v>
      </c>
      <c r="F260" s="11" t="s">
        <v>1007</v>
      </c>
      <c r="G260" s="13">
        <v>36549</v>
      </c>
      <c r="H260" s="11">
        <v>0</v>
      </c>
      <c r="I260" s="11"/>
      <c r="J260" s="11" t="s">
        <v>747</v>
      </c>
    </row>
    <row r="261" spans="1:10" x14ac:dyDescent="0.2">
      <c r="A261" s="11"/>
      <c r="B261" s="11"/>
      <c r="C261" s="12"/>
      <c r="D261" s="11"/>
      <c r="E261" s="11"/>
      <c r="F261" s="11"/>
      <c r="G261" s="13"/>
      <c r="H261" s="11"/>
      <c r="I261" s="11"/>
      <c r="J261" s="11"/>
    </row>
    <row r="262" spans="1:10" ht="102" customHeight="1" x14ac:dyDescent="0.2">
      <c r="A262" s="11" t="s">
        <v>740</v>
      </c>
      <c r="B262" s="11" t="s">
        <v>754</v>
      </c>
      <c r="C262" s="12" t="s">
        <v>1008</v>
      </c>
      <c r="D262" s="11" t="s">
        <v>743</v>
      </c>
      <c r="E262" s="11" t="s">
        <v>1009</v>
      </c>
      <c r="F262" s="11" t="s">
        <v>1007</v>
      </c>
      <c r="G262" s="13">
        <v>36580</v>
      </c>
      <c r="H262" s="11">
        <v>0</v>
      </c>
      <c r="I262" s="11"/>
      <c r="J262" s="11" t="s">
        <v>747</v>
      </c>
    </row>
    <row r="263" spans="1:10" x14ac:dyDescent="0.2">
      <c r="A263" s="11"/>
      <c r="B263" s="11"/>
      <c r="C263" s="12"/>
      <c r="D263" s="11"/>
      <c r="E263" s="11"/>
      <c r="F263" s="11"/>
      <c r="G263" s="13"/>
      <c r="H263" s="11"/>
      <c r="I263" s="11"/>
      <c r="J263" s="11"/>
    </row>
    <row r="264" spans="1:10" ht="114.75" customHeight="1" x14ac:dyDescent="0.2">
      <c r="A264" s="11" t="s">
        <v>740</v>
      </c>
      <c r="B264" s="11" t="s">
        <v>754</v>
      </c>
      <c r="C264" s="12" t="s">
        <v>1010</v>
      </c>
      <c r="D264" s="11" t="s">
        <v>743</v>
      </c>
      <c r="E264" s="11" t="s">
        <v>1011</v>
      </c>
      <c r="F264" s="11" t="s">
        <v>1012</v>
      </c>
      <c r="G264" s="13">
        <v>36549</v>
      </c>
      <c r="H264" s="11">
        <v>0</v>
      </c>
      <c r="I264" s="11"/>
      <c r="J264" s="11" t="s">
        <v>747</v>
      </c>
    </row>
    <row r="265" spans="1:10" x14ac:dyDescent="0.2">
      <c r="A265" s="11"/>
      <c r="B265" s="11"/>
      <c r="C265" s="12"/>
      <c r="D265" s="11"/>
      <c r="E265" s="11"/>
      <c r="F265" s="11"/>
      <c r="G265" s="13"/>
      <c r="H265" s="11"/>
      <c r="I265" s="11"/>
      <c r="J265" s="11"/>
    </row>
    <row r="266" spans="1:10" ht="114.75" customHeight="1" x14ac:dyDescent="0.2">
      <c r="A266" s="11" t="s">
        <v>740</v>
      </c>
      <c r="B266" s="11" t="s">
        <v>754</v>
      </c>
      <c r="C266" s="12" t="s">
        <v>1013</v>
      </c>
      <c r="D266" s="11" t="s">
        <v>743</v>
      </c>
      <c r="E266" s="11" t="s">
        <v>1014</v>
      </c>
      <c r="F266" s="11" t="s">
        <v>1012</v>
      </c>
      <c r="G266" s="13">
        <v>36670</v>
      </c>
      <c r="H266" s="11">
        <v>0</v>
      </c>
      <c r="I266" s="11"/>
      <c r="J266" s="11" t="s">
        <v>747</v>
      </c>
    </row>
    <row r="267" spans="1:10" x14ac:dyDescent="0.2">
      <c r="A267" s="11"/>
      <c r="B267" s="11"/>
      <c r="C267" s="12"/>
      <c r="D267" s="11"/>
      <c r="E267" s="11"/>
      <c r="F267" s="11"/>
      <c r="G267" s="13"/>
      <c r="H267" s="11"/>
      <c r="I267" s="11"/>
      <c r="J267" s="11"/>
    </row>
    <row r="268" spans="1:10" ht="102" customHeight="1" x14ac:dyDescent="0.2">
      <c r="A268" s="11" t="s">
        <v>740</v>
      </c>
      <c r="B268" s="11" t="s">
        <v>741</v>
      </c>
      <c r="C268" s="12" t="s">
        <v>1015</v>
      </c>
      <c r="D268" s="11" t="s">
        <v>743</v>
      </c>
      <c r="E268" s="11" t="s">
        <v>1016</v>
      </c>
      <c r="F268" s="11" t="s">
        <v>1017</v>
      </c>
      <c r="G268" s="11" t="s">
        <v>930</v>
      </c>
      <c r="H268" s="11">
        <v>0</v>
      </c>
      <c r="I268" s="11"/>
      <c r="J268" s="11" t="s">
        <v>747</v>
      </c>
    </row>
    <row r="269" spans="1:10" x14ac:dyDescent="0.2">
      <c r="A269" s="11"/>
      <c r="B269" s="11"/>
      <c r="C269" s="12"/>
      <c r="D269" s="11"/>
      <c r="E269" s="11"/>
      <c r="F269" s="11"/>
      <c r="G269" s="11"/>
      <c r="H269" s="11"/>
      <c r="I269" s="11"/>
      <c r="J269" s="11"/>
    </row>
    <row r="270" spans="1:10" ht="63.75" x14ac:dyDescent="0.2">
      <c r="A270" s="11" t="s">
        <v>740</v>
      </c>
      <c r="B270" s="11" t="s">
        <v>741</v>
      </c>
      <c r="C270" s="12" t="s">
        <v>1018</v>
      </c>
      <c r="D270" s="11" t="s">
        <v>743</v>
      </c>
      <c r="E270" s="2" t="s">
        <v>1019</v>
      </c>
      <c r="F270" s="11" t="s">
        <v>1020</v>
      </c>
      <c r="G270" s="11" t="e">
        <f>-1 / 24 / 0</f>
        <v>#DIV/0!</v>
      </c>
      <c r="H270" s="11">
        <v>4</v>
      </c>
      <c r="I270" s="11"/>
      <c r="J270" s="11" t="s">
        <v>747</v>
      </c>
    </row>
    <row r="271" spans="1:10" x14ac:dyDescent="0.2">
      <c r="A271" s="11"/>
      <c r="B271" s="11"/>
      <c r="C271" s="12"/>
      <c r="D271" s="11"/>
      <c r="E271" s="2"/>
      <c r="F271" s="11"/>
      <c r="G271" s="11"/>
      <c r="H271" s="11"/>
      <c r="I271" s="11"/>
      <c r="J271" s="11"/>
    </row>
    <row r="272" spans="1:10" x14ac:dyDescent="0.2">
      <c r="A272" s="11"/>
      <c r="B272" s="11"/>
      <c r="C272" s="12"/>
      <c r="D272" s="11"/>
      <c r="E272" s="3" t="s">
        <v>919</v>
      </c>
      <c r="F272" s="11"/>
      <c r="G272" s="11"/>
      <c r="H272" s="11"/>
      <c r="I272" s="11"/>
      <c r="J272" s="11"/>
    </row>
    <row r="273" spans="1:10" x14ac:dyDescent="0.2">
      <c r="A273" s="11"/>
      <c r="B273" s="11"/>
      <c r="C273" s="12"/>
      <c r="D273" s="11"/>
      <c r="E273" s="2"/>
      <c r="F273" s="11"/>
      <c r="G273" s="11"/>
      <c r="H273" s="11"/>
      <c r="I273" s="11"/>
      <c r="J273" s="11"/>
    </row>
    <row r="274" spans="1:10" ht="63.75" x14ac:dyDescent="0.2">
      <c r="A274" s="11" t="s">
        <v>740</v>
      </c>
      <c r="B274" s="11" t="s">
        <v>754</v>
      </c>
      <c r="C274" s="12" t="s">
        <v>1021</v>
      </c>
      <c r="D274" s="11" t="s">
        <v>743</v>
      </c>
      <c r="E274" s="2" t="s">
        <v>1022</v>
      </c>
      <c r="F274" s="11" t="s">
        <v>1020</v>
      </c>
      <c r="G274" s="13">
        <v>36701</v>
      </c>
      <c r="H274" s="11">
        <v>4</v>
      </c>
      <c r="I274" s="11"/>
      <c r="J274" s="11" t="s">
        <v>747</v>
      </c>
    </row>
    <row r="275" spans="1:10" x14ac:dyDescent="0.2">
      <c r="A275" s="11"/>
      <c r="B275" s="11"/>
      <c r="C275" s="12"/>
      <c r="D275" s="11"/>
      <c r="E275" s="2"/>
      <c r="F275" s="11"/>
      <c r="G275" s="13"/>
      <c r="H275" s="11"/>
      <c r="I275" s="11"/>
      <c r="J275" s="11"/>
    </row>
    <row r="276" spans="1:10" x14ac:dyDescent="0.2">
      <c r="A276" s="11"/>
      <c r="B276" s="11"/>
      <c r="C276" s="12"/>
      <c r="D276" s="11"/>
      <c r="E276" s="3" t="s">
        <v>919</v>
      </c>
      <c r="F276" s="11"/>
      <c r="G276" s="13"/>
      <c r="H276" s="11"/>
      <c r="I276" s="11"/>
      <c r="J276" s="11"/>
    </row>
    <row r="277" spans="1:10" x14ac:dyDescent="0.2">
      <c r="A277" s="11"/>
      <c r="B277" s="11"/>
      <c r="C277" s="12"/>
      <c r="D277" s="11"/>
      <c r="E277" s="2"/>
      <c r="F277" s="11"/>
      <c r="G277" s="13"/>
      <c r="H277" s="11"/>
      <c r="I277" s="11"/>
      <c r="J277" s="11"/>
    </row>
    <row r="278" spans="1:10" ht="102" customHeight="1" x14ac:dyDescent="0.2">
      <c r="A278" s="11" t="s">
        <v>740</v>
      </c>
      <c r="B278" s="11" t="s">
        <v>754</v>
      </c>
      <c r="C278" s="12" t="s">
        <v>1023</v>
      </c>
      <c r="D278" s="11" t="s">
        <v>743</v>
      </c>
      <c r="E278" s="11" t="s">
        <v>1024</v>
      </c>
      <c r="F278" s="11" t="s">
        <v>1025</v>
      </c>
      <c r="G278" s="13">
        <v>36549</v>
      </c>
      <c r="H278" s="11">
        <v>0</v>
      </c>
      <c r="I278" s="11"/>
      <c r="J278" s="11" t="s">
        <v>747</v>
      </c>
    </row>
    <row r="279" spans="1:10" x14ac:dyDescent="0.2">
      <c r="A279" s="11"/>
      <c r="B279" s="11"/>
      <c r="C279" s="12"/>
      <c r="D279" s="11"/>
      <c r="E279" s="11"/>
      <c r="F279" s="11"/>
      <c r="G279" s="13"/>
      <c r="H279" s="11"/>
      <c r="I279" s="11"/>
      <c r="J279" s="11"/>
    </row>
    <row r="280" spans="1:10" ht="102" customHeight="1" x14ac:dyDescent="0.2">
      <c r="A280" s="11" t="s">
        <v>740</v>
      </c>
      <c r="B280" s="11" t="s">
        <v>754</v>
      </c>
      <c r="C280" s="12" t="s">
        <v>1026</v>
      </c>
      <c r="D280" s="11" t="s">
        <v>743</v>
      </c>
      <c r="E280" s="11" t="s">
        <v>1027</v>
      </c>
      <c r="F280" s="11" t="s">
        <v>1025</v>
      </c>
      <c r="G280" s="13">
        <v>36640</v>
      </c>
      <c r="H280" s="11">
        <v>0</v>
      </c>
      <c r="I280" s="11"/>
      <c r="J280" s="11" t="s">
        <v>747</v>
      </c>
    </row>
    <row r="281" spans="1:10" x14ac:dyDescent="0.2">
      <c r="A281" s="11"/>
      <c r="B281" s="11"/>
      <c r="C281" s="12"/>
      <c r="D281" s="11"/>
      <c r="E281" s="11"/>
      <c r="F281" s="11"/>
      <c r="G281" s="13"/>
      <c r="H281" s="11"/>
      <c r="I281" s="11"/>
      <c r="J281" s="11"/>
    </row>
    <row r="282" spans="1:10" ht="63.75" x14ac:dyDescent="0.2">
      <c r="A282" s="11" t="s">
        <v>740</v>
      </c>
      <c r="B282" s="11" t="s">
        <v>754</v>
      </c>
      <c r="C282" s="12" t="s">
        <v>1028</v>
      </c>
      <c r="D282" s="11" t="s">
        <v>743</v>
      </c>
      <c r="E282" s="2" t="s">
        <v>1029</v>
      </c>
      <c r="F282" s="11" t="s">
        <v>1030</v>
      </c>
      <c r="G282" s="13">
        <v>36701</v>
      </c>
      <c r="H282" s="11">
        <v>4</v>
      </c>
      <c r="I282" s="11"/>
      <c r="J282" s="11" t="s">
        <v>747</v>
      </c>
    </row>
    <row r="283" spans="1:10" x14ac:dyDescent="0.2">
      <c r="A283" s="11"/>
      <c r="B283" s="11"/>
      <c r="C283" s="12"/>
      <c r="D283" s="11"/>
      <c r="E283" s="2"/>
      <c r="F283" s="11"/>
      <c r="G283" s="13"/>
      <c r="H283" s="11"/>
      <c r="I283" s="11"/>
      <c r="J283" s="11"/>
    </row>
    <row r="284" spans="1:10" x14ac:dyDescent="0.2">
      <c r="A284" s="11"/>
      <c r="B284" s="11"/>
      <c r="C284" s="12"/>
      <c r="D284" s="11"/>
      <c r="E284" s="3" t="s">
        <v>919</v>
      </c>
      <c r="F284" s="11"/>
      <c r="G284" s="13"/>
      <c r="H284" s="11"/>
      <c r="I284" s="11"/>
      <c r="J284" s="11"/>
    </row>
    <row r="285" spans="1:10" x14ac:dyDescent="0.2">
      <c r="A285" s="11"/>
      <c r="B285" s="11"/>
      <c r="C285" s="12"/>
      <c r="D285" s="11"/>
      <c r="E285" s="2"/>
      <c r="F285" s="11"/>
      <c r="G285" s="13"/>
      <c r="H285" s="11"/>
      <c r="I285" s="11"/>
      <c r="J285" s="11"/>
    </row>
    <row r="286" spans="1:10" ht="102" customHeight="1" x14ac:dyDescent="0.2">
      <c r="A286" s="11" t="s">
        <v>740</v>
      </c>
      <c r="B286" s="11" t="s">
        <v>754</v>
      </c>
      <c r="C286" s="12" t="s">
        <v>1031</v>
      </c>
      <c r="D286" s="11" t="s">
        <v>743</v>
      </c>
      <c r="E286" s="11" t="s">
        <v>1032</v>
      </c>
      <c r="F286" s="11" t="s">
        <v>1030</v>
      </c>
      <c r="G286" s="13">
        <v>36670</v>
      </c>
      <c r="H286" s="11"/>
    </row>
    <row r="287" spans="1:10" x14ac:dyDescent="0.2">
      <c r="A287" s="11"/>
      <c r="B287" s="11"/>
      <c r="C287" s="12"/>
      <c r="D287" s="11"/>
      <c r="E287" s="11"/>
      <c r="F287" s="11"/>
      <c r="G287" s="13"/>
      <c r="H287" s="11"/>
    </row>
    <row r="289" spans="1:13" ht="114.75" customHeight="1" x14ac:dyDescent="0.2">
      <c r="A289" s="11" t="s">
        <v>740</v>
      </c>
      <c r="B289" s="11" t="s">
        <v>754</v>
      </c>
      <c r="C289" s="12" t="s">
        <v>1033</v>
      </c>
      <c r="D289" s="11" t="s">
        <v>743</v>
      </c>
      <c r="E289" s="11" t="s">
        <v>1034</v>
      </c>
      <c r="F289" s="11" t="s">
        <v>1007</v>
      </c>
      <c r="G289" s="11" t="s">
        <v>1035</v>
      </c>
      <c r="H289" s="11">
        <v>3</v>
      </c>
      <c r="I289" s="11"/>
      <c r="J289" s="11" t="s">
        <v>747</v>
      </c>
    </row>
    <row r="290" spans="1:13" x14ac:dyDescent="0.2">
      <c r="A290" s="11"/>
      <c r="B290" s="11"/>
      <c r="C290" s="12"/>
      <c r="D290" s="11"/>
      <c r="E290" s="11"/>
      <c r="F290" s="11"/>
      <c r="G290" s="11"/>
      <c r="H290" s="11"/>
      <c r="I290" s="11"/>
      <c r="J290" s="11"/>
    </row>
    <row r="291" spans="1:13" ht="165.75" customHeight="1" x14ac:dyDescent="0.2">
      <c r="A291" s="11" t="s">
        <v>740</v>
      </c>
      <c r="B291" s="11" t="s">
        <v>741</v>
      </c>
      <c r="C291" s="12" t="s">
        <v>1036</v>
      </c>
      <c r="D291" s="11" t="s">
        <v>743</v>
      </c>
      <c r="E291" s="11" t="s">
        <v>1037</v>
      </c>
      <c r="F291" s="11" t="s">
        <v>921</v>
      </c>
      <c r="G291" s="11" t="s">
        <v>1038</v>
      </c>
      <c r="H291" s="11">
        <v>3</v>
      </c>
      <c r="I291" s="11"/>
      <c r="J291" s="11" t="s">
        <v>747</v>
      </c>
    </row>
    <row r="292" spans="1:13" x14ac:dyDescent="0.2">
      <c r="A292" s="11"/>
      <c r="B292" s="11"/>
      <c r="C292" s="12"/>
      <c r="D292" s="11"/>
      <c r="E292" s="11"/>
      <c r="F292" s="11"/>
      <c r="G292" s="11"/>
      <c r="H292" s="11"/>
      <c r="I292" s="11"/>
      <c r="J292" s="11"/>
    </row>
    <row r="293" spans="1:13" ht="63.75" x14ac:dyDescent="0.2">
      <c r="A293" s="11" t="s">
        <v>740</v>
      </c>
      <c r="B293" s="11" t="s">
        <v>754</v>
      </c>
      <c r="C293" s="12" t="s">
        <v>1039</v>
      </c>
      <c r="D293" s="11" t="s">
        <v>743</v>
      </c>
      <c r="E293" s="2" t="s">
        <v>1040</v>
      </c>
      <c r="F293" s="11" t="s">
        <v>1041</v>
      </c>
      <c r="G293" s="11" t="s">
        <v>1042</v>
      </c>
      <c r="H293" s="11">
        <v>4</v>
      </c>
      <c r="I293" s="11"/>
      <c r="J293" s="11" t="s">
        <v>747</v>
      </c>
    </row>
    <row r="294" spans="1:13" x14ac:dyDescent="0.2">
      <c r="A294" s="11"/>
      <c r="B294" s="11"/>
      <c r="C294" s="12"/>
      <c r="D294" s="11"/>
      <c r="E294" s="2"/>
      <c r="F294" s="11"/>
      <c r="G294" s="11"/>
      <c r="H294" s="11"/>
      <c r="I294" s="11"/>
      <c r="J294" s="11"/>
    </row>
    <row r="295" spans="1:13" x14ac:dyDescent="0.2">
      <c r="A295" s="11"/>
      <c r="B295" s="11"/>
      <c r="C295" s="12"/>
      <c r="D295" s="11"/>
      <c r="E295" s="3" t="s">
        <v>919</v>
      </c>
      <c r="F295" s="11"/>
      <c r="G295" s="11"/>
      <c r="H295" s="11"/>
      <c r="I295" s="11"/>
      <c r="J295" s="11"/>
    </row>
    <row r="296" spans="1:13" x14ac:dyDescent="0.2">
      <c r="A296" s="11"/>
      <c r="B296" s="11"/>
      <c r="C296" s="12"/>
      <c r="D296" s="11"/>
      <c r="E296" s="2"/>
      <c r="F296" s="11"/>
      <c r="G296" s="11"/>
      <c r="H296" s="11"/>
      <c r="I296" s="11"/>
      <c r="J296" s="11"/>
    </row>
    <row r="297" spans="1:13" ht="114.75" customHeight="1" x14ac:dyDescent="0.2">
      <c r="A297" s="11" t="s">
        <v>740</v>
      </c>
      <c r="B297" s="11" t="s">
        <v>754</v>
      </c>
      <c r="C297" s="12" t="s">
        <v>1043</v>
      </c>
      <c r="D297" s="11" t="s">
        <v>743</v>
      </c>
      <c r="E297" s="11" t="s">
        <v>1044</v>
      </c>
      <c r="F297" s="11" t="s">
        <v>1045</v>
      </c>
      <c r="G297" s="13">
        <v>36603</v>
      </c>
      <c r="H297" s="11">
        <v>0</v>
      </c>
      <c r="I297" s="11"/>
      <c r="J297" s="11" t="s">
        <v>747</v>
      </c>
    </row>
    <row r="298" spans="1:13" x14ac:dyDescent="0.2">
      <c r="A298" s="11"/>
      <c r="B298" s="11"/>
      <c r="C298" s="12"/>
      <c r="D298" s="11"/>
      <c r="E298" s="11"/>
      <c r="F298" s="11"/>
      <c r="G298" s="13"/>
      <c r="H298" s="11"/>
      <c r="I298" s="11"/>
      <c r="J298" s="11"/>
    </row>
    <row r="299" spans="1:13" ht="114.75" customHeight="1" x14ac:dyDescent="0.2">
      <c r="A299" s="11" t="s">
        <v>740</v>
      </c>
      <c r="B299" s="11" t="s">
        <v>754</v>
      </c>
      <c r="C299" s="12" t="s">
        <v>1046</v>
      </c>
      <c r="D299" s="11" t="s">
        <v>743</v>
      </c>
      <c r="E299" s="11" t="s">
        <v>1047</v>
      </c>
      <c r="F299" s="11" t="s">
        <v>1045</v>
      </c>
      <c r="G299" s="13">
        <v>36787</v>
      </c>
      <c r="H299" s="11">
        <v>0</v>
      </c>
      <c r="I299" s="11"/>
      <c r="J299" s="11" t="s">
        <v>747</v>
      </c>
    </row>
    <row r="300" spans="1:13" x14ac:dyDescent="0.2">
      <c r="A300" s="11"/>
      <c r="B300" s="11"/>
      <c r="C300" s="12"/>
      <c r="D300" s="11"/>
      <c r="E300" s="11"/>
      <c r="F300" s="11"/>
      <c r="G300" s="13"/>
      <c r="H300" s="11"/>
      <c r="I300" s="11"/>
      <c r="J300" s="11"/>
    </row>
    <row r="301" spans="1:13" ht="114.75" customHeight="1" x14ac:dyDescent="0.2">
      <c r="A301" s="11" t="s">
        <v>740</v>
      </c>
      <c r="B301" s="11" t="s">
        <v>754</v>
      </c>
      <c r="C301" s="12" t="s">
        <v>1048</v>
      </c>
      <c r="D301" s="11" t="s">
        <v>743</v>
      </c>
      <c r="E301" s="11" t="s">
        <v>1049</v>
      </c>
      <c r="F301" s="11" t="s">
        <v>1050</v>
      </c>
      <c r="G301" s="13">
        <v>36640</v>
      </c>
      <c r="H301" s="11">
        <v>3</v>
      </c>
      <c r="I301" s="11"/>
      <c r="J301" s="11" t="s">
        <v>747</v>
      </c>
      <c r="L301">
        <v>9</v>
      </c>
      <c r="M301">
        <v>6</v>
      </c>
    </row>
    <row r="302" spans="1:13" x14ac:dyDescent="0.2">
      <c r="A302" s="11"/>
      <c r="B302" s="11"/>
      <c r="C302" s="12"/>
      <c r="D302" s="11"/>
      <c r="E302" s="11"/>
      <c r="F302" s="11"/>
      <c r="G302" s="13"/>
      <c r="H302" s="11"/>
      <c r="I302" s="11"/>
      <c r="J302" s="11"/>
    </row>
    <row r="303" spans="1:13" ht="63.75" x14ac:dyDescent="0.2">
      <c r="A303" s="11" t="s">
        <v>740</v>
      </c>
      <c r="B303" s="11" t="s">
        <v>754</v>
      </c>
      <c r="C303" s="12" t="s">
        <v>1052</v>
      </c>
      <c r="D303" s="11" t="s">
        <v>743</v>
      </c>
      <c r="E303" s="2" t="s">
        <v>1053</v>
      </c>
      <c r="F303" s="11" t="s">
        <v>1054</v>
      </c>
      <c r="G303" s="13">
        <v>36707</v>
      </c>
      <c r="H303" s="11">
        <v>4</v>
      </c>
      <c r="I303" s="11"/>
      <c r="J303" s="11" t="s">
        <v>747</v>
      </c>
    </row>
    <row r="304" spans="1:13" x14ac:dyDescent="0.2">
      <c r="A304" s="11"/>
      <c r="B304" s="11"/>
      <c r="C304" s="12"/>
      <c r="D304" s="11"/>
      <c r="E304" s="2"/>
      <c r="F304" s="11"/>
      <c r="G304" s="13"/>
      <c r="H304" s="11"/>
      <c r="I304" s="11"/>
      <c r="J304" s="11"/>
    </row>
    <row r="305" spans="1:10" x14ac:dyDescent="0.2">
      <c r="A305" s="11"/>
      <c r="B305" s="11"/>
      <c r="C305" s="12"/>
      <c r="D305" s="11"/>
      <c r="E305" s="3" t="s">
        <v>919</v>
      </c>
      <c r="F305" s="11"/>
      <c r="G305" s="13"/>
      <c r="H305" s="11"/>
      <c r="I305" s="11"/>
      <c r="J305" s="11"/>
    </row>
    <row r="306" spans="1:10" x14ac:dyDescent="0.2">
      <c r="A306" s="11"/>
      <c r="B306" s="11"/>
      <c r="C306" s="12"/>
      <c r="D306" s="11"/>
      <c r="E306" s="2"/>
      <c r="F306" s="11"/>
      <c r="G306" s="13"/>
      <c r="H306" s="11"/>
      <c r="I306" s="11"/>
      <c r="J306" s="11"/>
    </row>
    <row r="307" spans="1:10" ht="63.75" x14ac:dyDescent="0.2">
      <c r="A307" s="11" t="s">
        <v>740</v>
      </c>
      <c r="B307" s="11" t="s">
        <v>754</v>
      </c>
      <c r="C307" s="12" t="s">
        <v>1055</v>
      </c>
      <c r="D307" s="11" t="s">
        <v>743</v>
      </c>
      <c r="E307" s="2" t="s">
        <v>1056</v>
      </c>
      <c r="F307" s="11" t="s">
        <v>1057</v>
      </c>
      <c r="G307" s="13">
        <v>36646</v>
      </c>
      <c r="H307" s="11">
        <v>4</v>
      </c>
      <c r="I307" s="11"/>
      <c r="J307" s="11" t="s">
        <v>747</v>
      </c>
    </row>
    <row r="308" spans="1:10" x14ac:dyDescent="0.2">
      <c r="A308" s="11"/>
      <c r="B308" s="11"/>
      <c r="C308" s="12"/>
      <c r="D308" s="11"/>
      <c r="E308" s="2"/>
      <c r="F308" s="11"/>
      <c r="G308" s="13"/>
      <c r="H308" s="11"/>
      <c r="I308" s="11"/>
      <c r="J308" s="11"/>
    </row>
    <row r="309" spans="1:10" x14ac:dyDescent="0.2">
      <c r="A309" s="11"/>
      <c r="B309" s="11"/>
      <c r="C309" s="12"/>
      <c r="D309" s="11"/>
      <c r="E309" s="3" t="s">
        <v>919</v>
      </c>
      <c r="F309" s="11"/>
      <c r="G309" s="13"/>
      <c r="H309" s="11"/>
      <c r="I309" s="11"/>
      <c r="J309" s="11"/>
    </row>
    <row r="310" spans="1:10" x14ac:dyDescent="0.2">
      <c r="A310" s="11"/>
      <c r="B310" s="11"/>
      <c r="C310" s="12"/>
      <c r="D310" s="11"/>
      <c r="E310" s="2"/>
      <c r="F310" s="11"/>
      <c r="G310" s="13"/>
      <c r="H310" s="11"/>
      <c r="I310" s="11"/>
      <c r="J310" s="11"/>
    </row>
    <row r="311" spans="1:10" ht="63.75" x14ac:dyDescent="0.2">
      <c r="A311" s="11" t="s">
        <v>740</v>
      </c>
      <c r="B311" s="11" t="s">
        <v>754</v>
      </c>
      <c r="C311" s="12" t="s">
        <v>1058</v>
      </c>
      <c r="D311" s="11" t="s">
        <v>743</v>
      </c>
      <c r="E311" s="2" t="s">
        <v>1059</v>
      </c>
      <c r="F311" s="11" t="s">
        <v>1057</v>
      </c>
      <c r="G311" s="13">
        <v>36676</v>
      </c>
      <c r="H311" s="11">
        <v>4</v>
      </c>
      <c r="I311" s="11"/>
      <c r="J311" s="11" t="s">
        <v>747</v>
      </c>
    </row>
    <row r="312" spans="1:10" x14ac:dyDescent="0.2">
      <c r="A312" s="11"/>
      <c r="B312" s="11"/>
      <c r="C312" s="12"/>
      <c r="D312" s="11"/>
      <c r="E312" s="2"/>
      <c r="F312" s="11"/>
      <c r="G312" s="13"/>
      <c r="H312" s="11"/>
      <c r="I312" s="11"/>
      <c r="J312" s="11"/>
    </row>
    <row r="313" spans="1:10" x14ac:dyDescent="0.2">
      <c r="A313" s="11"/>
      <c r="B313" s="11"/>
      <c r="C313" s="12"/>
      <c r="D313" s="11"/>
      <c r="E313" s="3" t="s">
        <v>919</v>
      </c>
      <c r="F313" s="11"/>
      <c r="G313" s="13"/>
      <c r="H313" s="11"/>
      <c r="I313" s="11"/>
      <c r="J313" s="11"/>
    </row>
    <row r="314" spans="1:10" x14ac:dyDescent="0.2">
      <c r="A314" s="11"/>
      <c r="B314" s="11"/>
      <c r="C314" s="12"/>
      <c r="D314" s="11"/>
      <c r="E314" s="2"/>
      <c r="F314" s="11"/>
      <c r="G314" s="13"/>
      <c r="H314" s="11"/>
      <c r="I314" s="11"/>
      <c r="J314" s="11"/>
    </row>
    <row r="315" spans="1:10" ht="102" customHeight="1" x14ac:dyDescent="0.2">
      <c r="A315" s="11" t="s">
        <v>740</v>
      </c>
      <c r="B315" s="11" t="s">
        <v>754</v>
      </c>
      <c r="C315" s="12" t="s">
        <v>1060</v>
      </c>
      <c r="D315" s="11" t="s">
        <v>743</v>
      </c>
      <c r="E315" s="11" t="s">
        <v>1061</v>
      </c>
      <c r="F315" s="11" t="s">
        <v>1062</v>
      </c>
      <c r="G315" s="13">
        <v>36762</v>
      </c>
      <c r="H315" s="11">
        <v>0</v>
      </c>
      <c r="I315" s="11"/>
      <c r="J315" s="11" t="s">
        <v>747</v>
      </c>
    </row>
    <row r="316" spans="1:10" x14ac:dyDescent="0.2">
      <c r="A316" s="11"/>
      <c r="B316" s="11"/>
      <c r="C316" s="12"/>
      <c r="D316" s="11"/>
      <c r="E316" s="11"/>
      <c r="F316" s="11"/>
      <c r="G316" s="13"/>
      <c r="H316" s="11"/>
      <c r="I316" s="11"/>
      <c r="J316" s="11"/>
    </row>
    <row r="317" spans="1:10" ht="102" customHeight="1" x14ac:dyDescent="0.2">
      <c r="A317" s="11" t="s">
        <v>740</v>
      </c>
      <c r="B317" s="11" t="s">
        <v>741</v>
      </c>
      <c r="C317" s="12" t="s">
        <v>1063</v>
      </c>
      <c r="D317" s="11" t="s">
        <v>743</v>
      </c>
      <c r="E317" s="11" t="s">
        <v>1064</v>
      </c>
      <c r="F317" s="11" t="s">
        <v>1054</v>
      </c>
      <c r="G317" s="11" t="s">
        <v>1065</v>
      </c>
      <c r="H317" s="11">
        <v>0</v>
      </c>
      <c r="I317" s="11"/>
      <c r="J317" s="11" t="s">
        <v>747</v>
      </c>
    </row>
    <row r="318" spans="1:10" x14ac:dyDescent="0.2">
      <c r="A318" s="11"/>
      <c r="B318" s="11"/>
      <c r="C318" s="12"/>
      <c r="D318" s="11"/>
      <c r="E318" s="11"/>
      <c r="F318" s="11"/>
      <c r="G318" s="11"/>
      <c r="H318" s="11"/>
      <c r="I318" s="11"/>
      <c r="J318" s="11"/>
    </row>
    <row r="319" spans="1:10" ht="114.75" customHeight="1" x14ac:dyDescent="0.2">
      <c r="A319" s="11" t="s">
        <v>740</v>
      </c>
      <c r="B319" s="11" t="s">
        <v>754</v>
      </c>
      <c r="C319" s="12" t="s">
        <v>1066</v>
      </c>
      <c r="D319" s="11" t="s">
        <v>743</v>
      </c>
      <c r="E319" s="11" t="s">
        <v>1067</v>
      </c>
      <c r="F319" s="11" t="s">
        <v>1062</v>
      </c>
      <c r="G319" s="13">
        <v>36762</v>
      </c>
      <c r="H319" s="11">
        <v>0</v>
      </c>
      <c r="I319" s="11"/>
      <c r="J319" s="11" t="s">
        <v>747</v>
      </c>
    </row>
    <row r="320" spans="1:10" x14ac:dyDescent="0.2">
      <c r="A320" s="11"/>
      <c r="B320" s="11"/>
      <c r="C320" s="12"/>
      <c r="D320" s="11"/>
      <c r="E320" s="11"/>
      <c r="F320" s="11"/>
      <c r="G320" s="13"/>
      <c r="H320" s="11"/>
      <c r="I320" s="11"/>
      <c r="J320" s="11"/>
    </row>
    <row r="321" spans="1:10" ht="102" customHeight="1" x14ac:dyDescent="0.2">
      <c r="A321" s="11" t="s">
        <v>740</v>
      </c>
      <c r="B321" s="11" t="s">
        <v>741</v>
      </c>
      <c r="C321" s="12" t="s">
        <v>1068</v>
      </c>
      <c r="D321" s="11" t="s">
        <v>743</v>
      </c>
      <c r="E321" s="11" t="s">
        <v>1069</v>
      </c>
      <c r="F321" s="11" t="s">
        <v>1057</v>
      </c>
      <c r="G321" s="11" t="s">
        <v>930</v>
      </c>
      <c r="H321" s="11">
        <v>0</v>
      </c>
      <c r="I321" s="11"/>
      <c r="J321" s="11" t="s">
        <v>747</v>
      </c>
    </row>
    <row r="322" spans="1:10" x14ac:dyDescent="0.2">
      <c r="A322" s="11"/>
      <c r="B322" s="11"/>
      <c r="C322" s="12"/>
      <c r="D322" s="11"/>
      <c r="E322" s="11"/>
      <c r="F322" s="11"/>
      <c r="G322" s="11"/>
      <c r="H322" s="11"/>
      <c r="I322" s="11"/>
      <c r="J322" s="11"/>
    </row>
    <row r="323" spans="1:10" ht="63.75" x14ac:dyDescent="0.2">
      <c r="A323" s="11" t="s">
        <v>740</v>
      </c>
      <c r="B323" s="11" t="s">
        <v>754</v>
      </c>
      <c r="C323" s="12" t="s">
        <v>1070</v>
      </c>
      <c r="D323" s="11" t="s">
        <v>743</v>
      </c>
      <c r="E323" s="2" t="s">
        <v>1071</v>
      </c>
      <c r="F323" s="11" t="s">
        <v>1072</v>
      </c>
      <c r="G323" s="11" t="s">
        <v>1073</v>
      </c>
      <c r="H323" s="11">
        <v>4</v>
      </c>
      <c r="I323" s="11"/>
      <c r="J323" s="11" t="s">
        <v>747</v>
      </c>
    </row>
    <row r="324" spans="1:10" x14ac:dyDescent="0.2">
      <c r="A324" s="11"/>
      <c r="B324" s="11"/>
      <c r="C324" s="12"/>
      <c r="D324" s="11"/>
      <c r="E324" s="2"/>
      <c r="F324" s="11"/>
      <c r="G324" s="11"/>
      <c r="H324" s="11"/>
      <c r="I324" s="11"/>
      <c r="J324" s="11"/>
    </row>
    <row r="325" spans="1:10" x14ac:dyDescent="0.2">
      <c r="A325" s="11"/>
      <c r="B325" s="11"/>
      <c r="C325" s="12"/>
      <c r="D325" s="11"/>
      <c r="E325" s="3" t="s">
        <v>919</v>
      </c>
      <c r="F325" s="11"/>
      <c r="G325" s="11"/>
      <c r="H325" s="11"/>
      <c r="I325" s="11"/>
      <c r="J325" s="11"/>
    </row>
    <row r="326" spans="1:10" x14ac:dyDescent="0.2">
      <c r="A326" s="11"/>
      <c r="B326" s="11"/>
      <c r="C326" s="12"/>
      <c r="D326" s="11"/>
      <c r="E326" s="2"/>
      <c r="F326" s="11"/>
      <c r="G326" s="11"/>
      <c r="H326" s="11"/>
      <c r="I326" s="11"/>
      <c r="J326" s="11"/>
    </row>
    <row r="327" spans="1:10" ht="63.75" x14ac:dyDescent="0.2">
      <c r="A327" s="11" t="s">
        <v>740</v>
      </c>
      <c r="B327" s="11" t="s">
        <v>754</v>
      </c>
      <c r="C327" s="12" t="s">
        <v>1074</v>
      </c>
      <c r="D327" s="11" t="s">
        <v>743</v>
      </c>
      <c r="E327" s="2" t="s">
        <v>1075</v>
      </c>
      <c r="F327" s="11" t="s">
        <v>1072</v>
      </c>
      <c r="G327" s="11" t="s">
        <v>1076</v>
      </c>
      <c r="H327" s="11">
        <v>4</v>
      </c>
      <c r="I327" s="11"/>
      <c r="J327" s="11" t="s">
        <v>747</v>
      </c>
    </row>
    <row r="328" spans="1:10" x14ac:dyDescent="0.2">
      <c r="A328" s="11"/>
      <c r="B328" s="11"/>
      <c r="C328" s="12"/>
      <c r="D328" s="11"/>
      <c r="E328" s="2"/>
      <c r="F328" s="11"/>
      <c r="G328" s="11"/>
      <c r="H328" s="11"/>
      <c r="I328" s="11"/>
      <c r="J328" s="11"/>
    </row>
    <row r="329" spans="1:10" x14ac:dyDescent="0.2">
      <c r="A329" s="11"/>
      <c r="B329" s="11"/>
      <c r="C329" s="12"/>
      <c r="D329" s="11"/>
      <c r="E329" s="3" t="s">
        <v>919</v>
      </c>
      <c r="F329" s="11"/>
      <c r="G329" s="11"/>
      <c r="H329" s="11"/>
      <c r="I329" s="11"/>
      <c r="J329" s="11"/>
    </row>
    <row r="330" spans="1:10" x14ac:dyDescent="0.2">
      <c r="A330" s="11"/>
      <c r="B330" s="11"/>
      <c r="C330" s="12"/>
      <c r="D330" s="11"/>
      <c r="E330" s="2"/>
      <c r="F330" s="11"/>
      <c r="G330" s="11"/>
      <c r="H330" s="11"/>
      <c r="I330" s="11"/>
      <c r="J330" s="11"/>
    </row>
    <row r="331" spans="1:10" ht="114.75" customHeight="1" x14ac:dyDescent="0.2">
      <c r="A331" s="11" t="s">
        <v>740</v>
      </c>
      <c r="B331" s="11" t="s">
        <v>754</v>
      </c>
      <c r="C331" s="12" t="s">
        <v>1077</v>
      </c>
      <c r="D331" s="11" t="s">
        <v>743</v>
      </c>
      <c r="E331" s="11" t="s">
        <v>1078</v>
      </c>
      <c r="F331" s="11" t="s">
        <v>984</v>
      </c>
      <c r="G331" s="11"/>
    </row>
    <row r="332" spans="1:10" x14ac:dyDescent="0.2">
      <c r="A332" s="11"/>
      <c r="B332" s="11"/>
      <c r="C332" s="12"/>
      <c r="D332" s="11"/>
      <c r="E332" s="11"/>
      <c r="F332" s="11"/>
      <c r="G332" s="11"/>
    </row>
    <row r="334" spans="1:10" ht="114.75" customHeight="1" x14ac:dyDescent="0.2">
      <c r="A334" s="11" t="s">
        <v>740</v>
      </c>
      <c r="B334" s="11" t="s">
        <v>754</v>
      </c>
      <c r="C334" s="12" t="s">
        <v>1079</v>
      </c>
      <c r="D334" s="11" t="s">
        <v>743</v>
      </c>
      <c r="E334" s="11" t="s">
        <v>1080</v>
      </c>
      <c r="F334" s="11" t="s">
        <v>984</v>
      </c>
      <c r="G334" s="13">
        <v>36666</v>
      </c>
      <c r="H334" s="11">
        <v>0</v>
      </c>
      <c r="I334" s="11"/>
      <c r="J334" s="11" t="s">
        <v>747</v>
      </c>
    </row>
    <row r="335" spans="1:10" x14ac:dyDescent="0.2">
      <c r="A335" s="11"/>
      <c r="B335" s="11"/>
      <c r="C335" s="12"/>
      <c r="D335" s="11"/>
      <c r="E335" s="11"/>
      <c r="F335" s="11"/>
      <c r="G335" s="13"/>
      <c r="H335" s="11"/>
      <c r="I335" s="11"/>
      <c r="J335" s="11"/>
    </row>
    <row r="336" spans="1:10" ht="102" customHeight="1" x14ac:dyDescent="0.2">
      <c r="A336" s="11" t="s">
        <v>740</v>
      </c>
      <c r="B336" s="11" t="s">
        <v>754</v>
      </c>
      <c r="C336" s="12" t="s">
        <v>1081</v>
      </c>
      <c r="D336" s="11" t="s">
        <v>743</v>
      </c>
      <c r="E336" s="11" t="s">
        <v>1082</v>
      </c>
      <c r="F336" s="11" t="s">
        <v>1083</v>
      </c>
      <c r="G336" s="13">
        <v>36545</v>
      </c>
      <c r="H336" s="11">
        <v>0</v>
      </c>
      <c r="I336" s="11"/>
      <c r="J336" s="11" t="s">
        <v>747</v>
      </c>
    </row>
    <row r="337" spans="1:10" x14ac:dyDescent="0.2">
      <c r="A337" s="11"/>
      <c r="B337" s="11"/>
      <c r="C337" s="12"/>
      <c r="D337" s="11"/>
      <c r="E337" s="11"/>
      <c r="F337" s="11"/>
      <c r="G337" s="13"/>
      <c r="H337" s="11"/>
      <c r="I337" s="11"/>
      <c r="J337" s="11"/>
    </row>
    <row r="338" spans="1:10" ht="102" customHeight="1" x14ac:dyDescent="0.2">
      <c r="A338" s="11" t="s">
        <v>740</v>
      </c>
      <c r="B338" s="11" t="s">
        <v>754</v>
      </c>
      <c r="C338" s="12" t="s">
        <v>1084</v>
      </c>
      <c r="D338" s="11" t="s">
        <v>743</v>
      </c>
      <c r="E338" s="11" t="s">
        <v>1085</v>
      </c>
      <c r="F338" s="11" t="s">
        <v>1083</v>
      </c>
      <c r="G338" s="13">
        <v>36545</v>
      </c>
      <c r="H338" s="11">
        <v>0</v>
      </c>
      <c r="I338" s="11"/>
      <c r="J338" s="11" t="s">
        <v>747</v>
      </c>
    </row>
    <row r="339" spans="1:10" x14ac:dyDescent="0.2">
      <c r="A339" s="11"/>
      <c r="B339" s="11"/>
      <c r="C339" s="12"/>
      <c r="D339" s="11"/>
      <c r="E339" s="11"/>
      <c r="F339" s="11"/>
      <c r="G339" s="13"/>
      <c r="H339" s="11"/>
      <c r="I339" s="11"/>
      <c r="J339" s="11"/>
    </row>
    <row r="340" spans="1:10" ht="102" customHeight="1" x14ac:dyDescent="0.2">
      <c r="A340" s="11" t="s">
        <v>740</v>
      </c>
      <c r="B340" s="11" t="s">
        <v>741</v>
      </c>
      <c r="C340" s="12" t="s">
        <v>1086</v>
      </c>
      <c r="D340" s="11" t="s">
        <v>743</v>
      </c>
      <c r="E340" s="11" t="s">
        <v>1087</v>
      </c>
      <c r="F340" s="11" t="s">
        <v>1083</v>
      </c>
      <c r="G340" s="11" t="s">
        <v>1088</v>
      </c>
      <c r="H340" s="11">
        <v>0</v>
      </c>
      <c r="I340" s="11"/>
      <c r="J340" s="11" t="s">
        <v>747</v>
      </c>
    </row>
    <row r="341" spans="1:10" x14ac:dyDescent="0.2">
      <c r="A341" s="11"/>
      <c r="B341" s="11"/>
      <c r="C341" s="12"/>
      <c r="D341" s="11"/>
      <c r="E341" s="11"/>
      <c r="F341" s="11"/>
      <c r="G341" s="11"/>
      <c r="H341" s="11"/>
      <c r="I341" s="11"/>
      <c r="J341" s="11"/>
    </row>
    <row r="342" spans="1:10" ht="76.5" x14ac:dyDescent="0.2">
      <c r="A342" s="11" t="s">
        <v>740</v>
      </c>
      <c r="B342" s="11" t="s">
        <v>754</v>
      </c>
      <c r="C342" s="12" t="s">
        <v>1089</v>
      </c>
      <c r="D342" s="11" t="s">
        <v>743</v>
      </c>
      <c r="E342" s="2" t="s">
        <v>1090</v>
      </c>
      <c r="F342" s="11" t="s">
        <v>1091</v>
      </c>
      <c r="G342" s="11" t="s">
        <v>1092</v>
      </c>
      <c r="H342" s="11">
        <v>4</v>
      </c>
      <c r="I342" s="11"/>
      <c r="J342" s="11" t="s">
        <v>747</v>
      </c>
    </row>
    <row r="343" spans="1:10" x14ac:dyDescent="0.2">
      <c r="A343" s="11"/>
      <c r="B343" s="11"/>
      <c r="C343" s="12"/>
      <c r="D343" s="11"/>
      <c r="E343" s="2"/>
      <c r="F343" s="11"/>
      <c r="G343" s="11"/>
      <c r="H343" s="11"/>
      <c r="I343" s="11"/>
      <c r="J343" s="11"/>
    </row>
    <row r="344" spans="1:10" x14ac:dyDescent="0.2">
      <c r="A344" s="11"/>
      <c r="B344" s="11"/>
      <c r="C344" s="12"/>
      <c r="D344" s="11"/>
      <c r="E344" s="3" t="s">
        <v>919</v>
      </c>
      <c r="F344" s="11"/>
      <c r="G344" s="11"/>
      <c r="H344" s="11"/>
      <c r="I344" s="11"/>
      <c r="J344" s="11"/>
    </row>
    <row r="345" spans="1:10" x14ac:dyDescent="0.2">
      <c r="A345" s="11"/>
      <c r="B345" s="11"/>
      <c r="C345" s="12"/>
      <c r="D345" s="11"/>
      <c r="E345" s="2"/>
      <c r="F345" s="11"/>
      <c r="G345" s="11"/>
      <c r="H345" s="11"/>
      <c r="I345" s="11"/>
      <c r="J345" s="11"/>
    </row>
    <row r="346" spans="1:10" ht="102" customHeight="1" x14ac:dyDescent="0.2">
      <c r="A346" s="11" t="s">
        <v>740</v>
      </c>
      <c r="B346" s="11" t="s">
        <v>754</v>
      </c>
      <c r="C346" s="12" t="s">
        <v>1093</v>
      </c>
      <c r="D346" s="11" t="s">
        <v>743</v>
      </c>
      <c r="E346" s="11" t="s">
        <v>1094</v>
      </c>
      <c r="F346" s="11" t="s">
        <v>1095</v>
      </c>
      <c r="G346" s="13">
        <v>36543</v>
      </c>
      <c r="H346" s="11">
        <v>0</v>
      </c>
      <c r="I346" s="11"/>
      <c r="J346" s="11" t="s">
        <v>747</v>
      </c>
    </row>
    <row r="347" spans="1:10" x14ac:dyDescent="0.2">
      <c r="A347" s="11"/>
      <c r="B347" s="11"/>
      <c r="C347" s="12"/>
      <c r="D347" s="11"/>
      <c r="E347" s="11"/>
      <c r="F347" s="11"/>
      <c r="G347" s="13"/>
      <c r="H347" s="11"/>
      <c r="I347" s="11"/>
      <c r="J347" s="11"/>
    </row>
    <row r="348" spans="1:10" ht="102" customHeight="1" x14ac:dyDescent="0.2">
      <c r="A348" s="11" t="s">
        <v>740</v>
      </c>
      <c r="B348" s="11" t="s">
        <v>754</v>
      </c>
      <c r="C348" s="12" t="s">
        <v>1096</v>
      </c>
      <c r="D348" s="11" t="s">
        <v>743</v>
      </c>
      <c r="E348" s="11" t="s">
        <v>1097</v>
      </c>
      <c r="F348" s="11" t="s">
        <v>1095</v>
      </c>
      <c r="G348" s="13">
        <v>36574</v>
      </c>
      <c r="H348" s="11">
        <v>0</v>
      </c>
      <c r="I348" s="11"/>
      <c r="J348" s="11" t="s">
        <v>747</v>
      </c>
    </row>
    <row r="349" spans="1:10" x14ac:dyDescent="0.2">
      <c r="A349" s="11"/>
      <c r="B349" s="11"/>
      <c r="C349" s="12"/>
      <c r="D349" s="11"/>
      <c r="E349" s="11"/>
      <c r="F349" s="11"/>
      <c r="G349" s="13"/>
      <c r="H349" s="11"/>
      <c r="I349" s="11"/>
      <c r="J349" s="11"/>
    </row>
    <row r="350" spans="1:10" ht="102" customHeight="1" x14ac:dyDescent="0.2">
      <c r="A350" s="11" t="s">
        <v>740</v>
      </c>
      <c r="B350" s="11" t="s">
        <v>741</v>
      </c>
      <c r="C350" s="12" t="s">
        <v>1098</v>
      </c>
      <c r="D350" s="11" t="s">
        <v>743</v>
      </c>
      <c r="E350" s="11" t="s">
        <v>1099</v>
      </c>
      <c r="F350" s="11" t="s">
        <v>1100</v>
      </c>
      <c r="G350" s="11" t="s">
        <v>1101</v>
      </c>
      <c r="H350" s="11">
        <v>0</v>
      </c>
      <c r="I350" s="11"/>
      <c r="J350" s="11" t="s">
        <v>747</v>
      </c>
    </row>
    <row r="351" spans="1:10" x14ac:dyDescent="0.2">
      <c r="A351" s="11"/>
      <c r="B351" s="11"/>
      <c r="C351" s="12"/>
      <c r="D351" s="11"/>
      <c r="E351" s="11"/>
      <c r="F351" s="11"/>
      <c r="G351" s="11"/>
      <c r="H351" s="11"/>
      <c r="I351" s="11"/>
      <c r="J351" s="11"/>
    </row>
    <row r="352" spans="1:10" ht="63.75" x14ac:dyDescent="0.2">
      <c r="A352" s="11" t="s">
        <v>740</v>
      </c>
      <c r="B352" s="11" t="s">
        <v>741</v>
      </c>
      <c r="C352" s="12" t="s">
        <v>1102</v>
      </c>
      <c r="D352" s="11" t="s">
        <v>743</v>
      </c>
      <c r="E352" s="2" t="s">
        <v>1103</v>
      </c>
      <c r="F352" s="11" t="s">
        <v>1054</v>
      </c>
      <c r="G352" s="11" t="e">
        <f>-2 / 4 / 0</f>
        <v>#DIV/0!</v>
      </c>
      <c r="H352" s="11">
        <v>4</v>
      </c>
      <c r="I352" s="11"/>
      <c r="J352" s="11" t="s">
        <v>747</v>
      </c>
    </row>
    <row r="353" spans="1:13" x14ac:dyDescent="0.2">
      <c r="A353" s="11"/>
      <c r="B353" s="11"/>
      <c r="C353" s="12"/>
      <c r="D353" s="11"/>
      <c r="E353" s="2"/>
      <c r="F353" s="11"/>
      <c r="G353" s="11"/>
      <c r="H353" s="11"/>
      <c r="I353" s="11"/>
      <c r="J353" s="11"/>
    </row>
    <row r="354" spans="1:13" x14ac:dyDescent="0.2">
      <c r="A354" s="11"/>
      <c r="B354" s="11"/>
      <c r="C354" s="12"/>
      <c r="D354" s="11"/>
      <c r="E354" s="3" t="s">
        <v>919</v>
      </c>
      <c r="F354" s="11"/>
      <c r="G354" s="11"/>
      <c r="H354" s="11"/>
      <c r="I354" s="11"/>
      <c r="J354" s="11"/>
    </row>
    <row r="355" spans="1:13" x14ac:dyDescent="0.2">
      <c r="A355" s="11"/>
      <c r="B355" s="11"/>
      <c r="C355" s="12"/>
      <c r="D355" s="11"/>
      <c r="E355" s="2"/>
      <c r="F355" s="11"/>
      <c r="G355" s="11"/>
      <c r="H355" s="11"/>
      <c r="I355" s="11"/>
      <c r="J355" s="11"/>
    </row>
    <row r="356" spans="1:13" ht="102" customHeight="1" x14ac:dyDescent="0.2">
      <c r="A356" s="11" t="s">
        <v>740</v>
      </c>
      <c r="B356" s="11" t="s">
        <v>741</v>
      </c>
      <c r="C356" s="12" t="s">
        <v>1104</v>
      </c>
      <c r="D356" s="11" t="s">
        <v>743</v>
      </c>
      <c r="E356" s="11" t="s">
        <v>1105</v>
      </c>
      <c r="F356" s="11" t="s">
        <v>1054</v>
      </c>
      <c r="G356" s="11" t="e">
        <f>-2 / 4 / 0</f>
        <v>#DIV/0!</v>
      </c>
      <c r="H356" s="11">
        <v>0</v>
      </c>
      <c r="I356" s="11"/>
      <c r="J356" s="11" t="s">
        <v>747</v>
      </c>
    </row>
    <row r="357" spans="1:13" x14ac:dyDescent="0.2">
      <c r="A357" s="11"/>
      <c r="B357" s="11"/>
      <c r="C357" s="12"/>
      <c r="D357" s="11"/>
      <c r="E357" s="11"/>
      <c r="F357" s="11"/>
      <c r="G357" s="11"/>
      <c r="H357" s="11"/>
      <c r="I357" s="11"/>
      <c r="J357" s="11"/>
    </row>
    <row r="358" spans="1:13" ht="76.5" x14ac:dyDescent="0.2">
      <c r="A358" s="11" t="s">
        <v>740</v>
      </c>
      <c r="B358" s="11" t="s">
        <v>741</v>
      </c>
      <c r="C358" s="12" t="s">
        <v>1106</v>
      </c>
      <c r="D358" s="11" t="s">
        <v>743</v>
      </c>
      <c r="E358" s="2" t="s">
        <v>1107</v>
      </c>
      <c r="F358" s="11" t="s">
        <v>1091</v>
      </c>
      <c r="G358" s="11" t="s">
        <v>1108</v>
      </c>
      <c r="H358" s="11">
        <v>4</v>
      </c>
      <c r="I358" s="11"/>
      <c r="J358" s="11" t="s">
        <v>747</v>
      </c>
    </row>
    <row r="359" spans="1:13" x14ac:dyDescent="0.2">
      <c r="A359" s="11"/>
      <c r="B359" s="11"/>
      <c r="C359" s="12"/>
      <c r="D359" s="11"/>
      <c r="E359" s="2"/>
      <c r="F359" s="11"/>
      <c r="G359" s="11"/>
      <c r="H359" s="11"/>
      <c r="I359" s="11"/>
      <c r="J359" s="11"/>
    </row>
    <row r="360" spans="1:13" x14ac:dyDescent="0.2">
      <c r="A360" s="11"/>
      <c r="B360" s="11"/>
      <c r="C360" s="12"/>
      <c r="D360" s="11"/>
      <c r="E360" s="3" t="s">
        <v>919</v>
      </c>
      <c r="F360" s="11"/>
      <c r="G360" s="11"/>
      <c r="H360" s="11"/>
      <c r="I360" s="11"/>
      <c r="J360" s="11"/>
    </row>
    <row r="361" spans="1:13" x14ac:dyDescent="0.2">
      <c r="A361" s="11"/>
      <c r="B361" s="11"/>
      <c r="C361" s="12"/>
      <c r="D361" s="11"/>
      <c r="E361" s="2"/>
      <c r="F361" s="11"/>
      <c r="G361" s="11"/>
      <c r="H361" s="11"/>
      <c r="I361" s="11"/>
      <c r="J361" s="11"/>
    </row>
    <row r="362" spans="1:13" ht="102" customHeight="1" x14ac:dyDescent="0.2">
      <c r="A362" s="11" t="s">
        <v>740</v>
      </c>
      <c r="B362" s="11" t="s">
        <v>741</v>
      </c>
      <c r="C362" s="12" t="s">
        <v>1109</v>
      </c>
      <c r="D362" s="11" t="s">
        <v>743</v>
      </c>
      <c r="E362" s="11" t="s">
        <v>1110</v>
      </c>
      <c r="F362" s="11" t="s">
        <v>1091</v>
      </c>
      <c r="G362" s="11" t="s">
        <v>1108</v>
      </c>
      <c r="H362" s="11">
        <v>0</v>
      </c>
      <c r="I362" s="11"/>
      <c r="J362" s="11" t="s">
        <v>747</v>
      </c>
    </row>
    <row r="363" spans="1:13" x14ac:dyDescent="0.2">
      <c r="A363" s="11"/>
      <c r="B363" s="11"/>
      <c r="C363" s="12"/>
      <c r="D363" s="11"/>
      <c r="E363" s="11"/>
      <c r="F363" s="11"/>
      <c r="G363" s="11"/>
      <c r="H363" s="11"/>
      <c r="I363" s="11"/>
      <c r="J363" s="11"/>
    </row>
    <row r="364" spans="1:13" ht="216.75" customHeight="1" x14ac:dyDescent="0.2">
      <c r="A364" s="11" t="s">
        <v>740</v>
      </c>
      <c r="B364" s="11" t="s">
        <v>754</v>
      </c>
      <c r="C364" s="12" t="s">
        <v>1111</v>
      </c>
      <c r="D364" s="11" t="s">
        <v>743</v>
      </c>
      <c r="E364" s="11" t="s">
        <v>1051</v>
      </c>
      <c r="F364" s="11" t="s">
        <v>1112</v>
      </c>
      <c r="G364" s="13">
        <v>36528</v>
      </c>
      <c r="H364" s="11">
        <v>3</v>
      </c>
      <c r="I364" s="11"/>
      <c r="J364" s="11" t="s">
        <v>747</v>
      </c>
      <c r="L364">
        <v>13</v>
      </c>
      <c r="M364">
        <v>1</v>
      </c>
    </row>
    <row r="365" spans="1:13" x14ac:dyDescent="0.2">
      <c r="A365" s="11"/>
      <c r="B365" s="11"/>
      <c r="C365" s="12"/>
      <c r="D365" s="11"/>
      <c r="E365" s="11"/>
      <c r="F365" s="11"/>
      <c r="G365" s="13"/>
      <c r="H365" s="11"/>
      <c r="I365" s="11"/>
      <c r="J365" s="11"/>
    </row>
    <row r="366" spans="1:13" ht="127.5" customHeight="1" x14ac:dyDescent="0.2">
      <c r="A366" s="11" t="s">
        <v>740</v>
      </c>
      <c r="B366" s="11" t="s">
        <v>754</v>
      </c>
      <c r="C366" s="12" t="s">
        <v>1113</v>
      </c>
      <c r="D366" s="11" t="s">
        <v>743</v>
      </c>
      <c r="E366" s="11" t="s">
        <v>1114</v>
      </c>
      <c r="F366" s="11" t="s">
        <v>1115</v>
      </c>
      <c r="G366" s="11" t="s">
        <v>831</v>
      </c>
      <c r="H366" s="11">
        <v>3</v>
      </c>
      <c r="I366" s="11"/>
      <c r="J366" s="11" t="s">
        <v>747</v>
      </c>
    </row>
    <row r="367" spans="1:13" x14ac:dyDescent="0.2">
      <c r="A367" s="11"/>
      <c r="B367" s="11"/>
      <c r="C367" s="12"/>
      <c r="D367" s="11"/>
      <c r="E367" s="11"/>
      <c r="F367" s="11"/>
      <c r="G367" s="11"/>
      <c r="H367" s="11"/>
      <c r="I367" s="11"/>
      <c r="J367" s="11"/>
    </row>
    <row r="368" spans="1:13" ht="127.5" customHeight="1" x14ac:dyDescent="0.2">
      <c r="A368" s="11" t="s">
        <v>740</v>
      </c>
      <c r="B368" s="11" t="s">
        <v>754</v>
      </c>
      <c r="C368" s="12" t="s">
        <v>1116</v>
      </c>
      <c r="D368" s="11" t="s">
        <v>743</v>
      </c>
      <c r="E368" s="11" t="s">
        <v>1117</v>
      </c>
      <c r="F368" s="11" t="s">
        <v>1118</v>
      </c>
      <c r="G368" s="11" t="s">
        <v>974</v>
      </c>
      <c r="H368" s="11">
        <v>3</v>
      </c>
      <c r="I368" s="11"/>
      <c r="J368" s="11" t="s">
        <v>747</v>
      </c>
    </row>
    <row r="369" spans="1:10" x14ac:dyDescent="0.2">
      <c r="A369" s="11"/>
      <c r="B369" s="11"/>
      <c r="C369" s="12"/>
      <c r="D369" s="11"/>
      <c r="E369" s="11"/>
      <c r="F369" s="11"/>
      <c r="G369" s="11"/>
      <c r="H369" s="11"/>
      <c r="I369" s="11"/>
      <c r="J369" s="11"/>
    </row>
    <row r="370" spans="1:10" ht="140.25" customHeight="1" x14ac:dyDescent="0.2">
      <c r="A370" s="11" t="s">
        <v>740</v>
      </c>
      <c r="B370" s="11" t="s">
        <v>754</v>
      </c>
      <c r="C370" s="12" t="s">
        <v>1119</v>
      </c>
      <c r="D370" s="11" t="s">
        <v>743</v>
      </c>
      <c r="E370" s="11" t="s">
        <v>1120</v>
      </c>
      <c r="F370" s="11" t="s">
        <v>1118</v>
      </c>
      <c r="G370" s="11" t="s">
        <v>974</v>
      </c>
      <c r="H370" s="11">
        <v>3</v>
      </c>
      <c r="I370" s="11"/>
      <c r="J370" s="11" t="s">
        <v>747</v>
      </c>
    </row>
    <row r="371" spans="1:10" x14ac:dyDescent="0.2">
      <c r="A371" s="11"/>
      <c r="B371" s="11"/>
      <c r="C371" s="12"/>
      <c r="D371" s="11"/>
      <c r="E371" s="11"/>
      <c r="F371" s="11"/>
      <c r="G371" s="11"/>
      <c r="H371" s="11"/>
      <c r="I371" s="11"/>
      <c r="J371" s="11"/>
    </row>
    <row r="372" spans="1:10" ht="114.75" customHeight="1" x14ac:dyDescent="0.2">
      <c r="A372" s="11" t="s">
        <v>740</v>
      </c>
      <c r="B372" s="11" t="s">
        <v>754</v>
      </c>
      <c r="C372" s="12" t="s">
        <v>1121</v>
      </c>
      <c r="D372" s="11" t="s">
        <v>743</v>
      </c>
      <c r="E372" s="11" t="s">
        <v>1122</v>
      </c>
      <c r="F372" s="11" t="s">
        <v>1115</v>
      </c>
      <c r="G372" s="13">
        <v>36661</v>
      </c>
      <c r="H372" s="11">
        <v>3</v>
      </c>
      <c r="I372" s="11"/>
      <c r="J372" s="11" t="s">
        <v>747</v>
      </c>
    </row>
    <row r="373" spans="1:10" x14ac:dyDescent="0.2">
      <c r="A373" s="11"/>
      <c r="B373" s="11"/>
      <c r="C373" s="12"/>
      <c r="D373" s="11"/>
      <c r="E373" s="11"/>
      <c r="F373" s="11"/>
      <c r="G373" s="13"/>
      <c r="H373" s="11"/>
      <c r="I373" s="11"/>
      <c r="J373" s="11"/>
    </row>
    <row r="374" spans="1:10" ht="63.75" x14ac:dyDescent="0.2">
      <c r="A374" s="11" t="s">
        <v>740</v>
      </c>
      <c r="B374" s="11" t="s">
        <v>754</v>
      </c>
      <c r="C374" s="12" t="s">
        <v>1123</v>
      </c>
      <c r="D374" s="11" t="s">
        <v>743</v>
      </c>
      <c r="E374" s="2" t="s">
        <v>1124</v>
      </c>
      <c r="F374" s="11" t="s">
        <v>1115</v>
      </c>
      <c r="G374" s="11" t="s">
        <v>1126</v>
      </c>
    </row>
    <row r="375" spans="1:10" x14ac:dyDescent="0.2">
      <c r="A375" s="11"/>
      <c r="B375" s="11"/>
      <c r="C375" s="12"/>
      <c r="D375" s="11"/>
      <c r="E375" s="2"/>
      <c r="F375" s="11"/>
      <c r="G375" s="11"/>
    </row>
    <row r="376" spans="1:10" ht="38.25" x14ac:dyDescent="0.2">
      <c r="A376" s="11"/>
      <c r="B376" s="11"/>
      <c r="C376" s="12"/>
      <c r="D376" s="11"/>
      <c r="E376" s="3" t="s">
        <v>1125</v>
      </c>
      <c r="F376" s="11"/>
      <c r="G376" s="11"/>
    </row>
    <row r="377" spans="1:10" x14ac:dyDescent="0.2">
      <c r="A377" s="11"/>
      <c r="B377" s="11"/>
      <c r="C377" s="12"/>
      <c r="D377" s="11"/>
      <c r="E377" s="2"/>
      <c r="F377" s="11"/>
      <c r="G377" s="11"/>
    </row>
    <row r="380" spans="1:10" ht="140.25" customHeight="1" x14ac:dyDescent="0.2">
      <c r="A380" s="11" t="s">
        <v>740</v>
      </c>
      <c r="B380" s="11" t="s">
        <v>754</v>
      </c>
      <c r="C380" s="12" t="s">
        <v>864</v>
      </c>
      <c r="D380" s="11" t="s">
        <v>743</v>
      </c>
      <c r="E380" s="11" t="s">
        <v>865</v>
      </c>
      <c r="F380" s="11" t="s">
        <v>866</v>
      </c>
      <c r="G380" s="11" t="s">
        <v>867</v>
      </c>
      <c r="H380" s="11">
        <v>3</v>
      </c>
      <c r="I380" s="11"/>
      <c r="J380" s="11" t="s">
        <v>747</v>
      </c>
    </row>
    <row r="381" spans="1:10" x14ac:dyDescent="0.2">
      <c r="A381" s="11"/>
      <c r="B381" s="11"/>
      <c r="C381" s="12"/>
      <c r="D381" s="11"/>
      <c r="E381" s="11"/>
      <c r="F381" s="11"/>
      <c r="G381" s="11"/>
      <c r="H381" s="11"/>
      <c r="I381" s="11"/>
      <c r="J381" s="11"/>
    </row>
    <row r="382" spans="1:10" ht="140.25" customHeight="1" x14ac:dyDescent="0.2">
      <c r="A382" s="11" t="s">
        <v>740</v>
      </c>
      <c r="B382" s="11" t="s">
        <v>754</v>
      </c>
      <c r="C382" s="12" t="s">
        <v>868</v>
      </c>
      <c r="D382" s="11" t="s">
        <v>743</v>
      </c>
      <c r="E382" s="11" t="s">
        <v>869</v>
      </c>
      <c r="F382" s="11" t="s">
        <v>866</v>
      </c>
      <c r="G382" s="11" t="s">
        <v>870</v>
      </c>
      <c r="H382" s="11">
        <v>3</v>
      </c>
      <c r="I382" s="11"/>
      <c r="J382" s="11" t="s">
        <v>747</v>
      </c>
    </row>
    <row r="383" spans="1:10" x14ac:dyDescent="0.2">
      <c r="A383" s="11"/>
      <c r="B383" s="11"/>
      <c r="C383" s="12"/>
      <c r="D383" s="11"/>
      <c r="E383" s="11"/>
      <c r="F383" s="11"/>
      <c r="G383" s="11"/>
      <c r="H383" s="11"/>
      <c r="I383" s="11"/>
      <c r="J383" s="11"/>
    </row>
    <row r="384" spans="1:10" ht="63.75" x14ac:dyDescent="0.2">
      <c r="A384" s="11" t="s">
        <v>740</v>
      </c>
      <c r="B384" s="11" t="s">
        <v>741</v>
      </c>
      <c r="C384" s="12" t="s">
        <v>871</v>
      </c>
      <c r="D384" s="11" t="s">
        <v>743</v>
      </c>
      <c r="E384" s="2" t="s">
        <v>872</v>
      </c>
      <c r="F384" s="11" t="s">
        <v>875</v>
      </c>
      <c r="G384" s="11" t="s">
        <v>876</v>
      </c>
      <c r="H384" s="11">
        <v>3</v>
      </c>
      <c r="I384" s="11"/>
      <c r="J384" s="11" t="s">
        <v>747</v>
      </c>
    </row>
    <row r="385" spans="1:10" x14ac:dyDescent="0.2">
      <c r="A385" s="11"/>
      <c r="B385" s="11"/>
      <c r="C385" s="12"/>
      <c r="D385" s="11"/>
      <c r="E385" s="2"/>
      <c r="F385" s="11"/>
      <c r="G385" s="11"/>
      <c r="H385" s="11"/>
      <c r="I385" s="11"/>
      <c r="J385" s="11"/>
    </row>
    <row r="386" spans="1:10" ht="25.5" x14ac:dyDescent="0.2">
      <c r="A386" s="11"/>
      <c r="B386" s="11"/>
      <c r="C386" s="12"/>
      <c r="D386" s="11"/>
      <c r="E386" s="3" t="s">
        <v>873</v>
      </c>
      <c r="F386" s="11"/>
      <c r="G386" s="11"/>
      <c r="H386" s="11"/>
      <c r="I386" s="11"/>
      <c r="J386" s="11"/>
    </row>
    <row r="387" spans="1:10" x14ac:dyDescent="0.2">
      <c r="A387" s="11"/>
      <c r="B387" s="11"/>
      <c r="C387" s="12"/>
      <c r="D387" s="11"/>
      <c r="E387" s="3" t="s">
        <v>874</v>
      </c>
      <c r="F387" s="11"/>
      <c r="G387" s="11"/>
      <c r="H387" s="11"/>
      <c r="I387" s="11"/>
      <c r="J387" s="11"/>
    </row>
    <row r="388" spans="1:10" x14ac:dyDescent="0.2">
      <c r="A388" s="11"/>
      <c r="B388" s="11"/>
      <c r="C388" s="12"/>
      <c r="D388" s="11"/>
      <c r="E388" s="2"/>
      <c r="F388" s="11"/>
      <c r="G388" s="11"/>
      <c r="H388" s="11"/>
      <c r="I388" s="11"/>
      <c r="J388" s="11"/>
    </row>
    <row r="389" spans="1:10" ht="63.75" x14ac:dyDescent="0.2">
      <c r="A389" s="11" t="s">
        <v>740</v>
      </c>
      <c r="B389" s="11" t="s">
        <v>741</v>
      </c>
      <c r="C389" s="12" t="s">
        <v>877</v>
      </c>
      <c r="D389" s="11" t="s">
        <v>743</v>
      </c>
      <c r="E389" s="2" t="s">
        <v>878</v>
      </c>
      <c r="F389" s="11" t="s">
        <v>875</v>
      </c>
      <c r="G389" s="11" t="s">
        <v>876</v>
      </c>
      <c r="H389" s="11">
        <v>3</v>
      </c>
      <c r="I389" s="11"/>
      <c r="J389" s="11" t="s">
        <v>747</v>
      </c>
    </row>
    <row r="390" spans="1:10" x14ac:dyDescent="0.2">
      <c r="A390" s="11"/>
      <c r="B390" s="11"/>
      <c r="C390" s="12"/>
      <c r="D390" s="11"/>
      <c r="E390" s="2"/>
      <c r="F390" s="11"/>
      <c r="G390" s="11"/>
      <c r="H390" s="11"/>
      <c r="I390" s="11"/>
      <c r="J390" s="11"/>
    </row>
    <row r="391" spans="1:10" ht="38.25" x14ac:dyDescent="0.2">
      <c r="A391" s="11"/>
      <c r="B391" s="11"/>
      <c r="C391" s="12"/>
      <c r="D391" s="11"/>
      <c r="E391" s="3" t="s">
        <v>879</v>
      </c>
      <c r="F391" s="11"/>
      <c r="G391" s="11"/>
      <c r="H391" s="11"/>
      <c r="I391" s="11"/>
      <c r="J391" s="11"/>
    </row>
    <row r="392" spans="1:10" x14ac:dyDescent="0.2">
      <c r="A392" s="11"/>
      <c r="B392" s="11"/>
      <c r="C392" s="12"/>
      <c r="D392" s="11"/>
      <c r="E392" s="3" t="s">
        <v>874</v>
      </c>
      <c r="F392" s="11"/>
      <c r="G392" s="11"/>
      <c r="H392" s="11"/>
      <c r="I392" s="11"/>
      <c r="J392" s="11"/>
    </row>
    <row r="393" spans="1:10" x14ac:dyDescent="0.2">
      <c r="A393" s="11"/>
      <c r="B393" s="11"/>
      <c r="C393" s="12"/>
      <c r="D393" s="11"/>
      <c r="E393" s="2"/>
      <c r="F393" s="11"/>
      <c r="G393" s="11"/>
      <c r="H393" s="11"/>
      <c r="I393" s="11"/>
      <c r="J393" s="11"/>
    </row>
    <row r="394" spans="1:10" ht="63.75" x14ac:dyDescent="0.2">
      <c r="A394" s="11" t="s">
        <v>740</v>
      </c>
      <c r="B394" s="11" t="s">
        <v>754</v>
      </c>
      <c r="C394" s="12" t="s">
        <v>880</v>
      </c>
      <c r="D394" s="11" t="s">
        <v>743</v>
      </c>
      <c r="E394" s="2" t="s">
        <v>881</v>
      </c>
      <c r="F394" s="11" t="s">
        <v>882</v>
      </c>
      <c r="G394" s="13">
        <v>36571</v>
      </c>
      <c r="H394" s="11">
        <v>3</v>
      </c>
      <c r="I394" s="11"/>
      <c r="J394" s="11" t="s">
        <v>747</v>
      </c>
    </row>
    <row r="395" spans="1:10" x14ac:dyDescent="0.2">
      <c r="A395" s="11"/>
      <c r="B395" s="11"/>
      <c r="C395" s="12"/>
      <c r="D395" s="11"/>
      <c r="E395" s="2"/>
      <c r="F395" s="11"/>
      <c r="G395" s="13"/>
      <c r="H395" s="11"/>
      <c r="I395" s="11"/>
      <c r="J395" s="11"/>
    </row>
    <row r="396" spans="1:10" ht="25.5" x14ac:dyDescent="0.2">
      <c r="A396" s="11"/>
      <c r="B396" s="11"/>
      <c r="C396" s="12"/>
      <c r="D396" s="11"/>
      <c r="E396" s="3" t="s">
        <v>873</v>
      </c>
      <c r="F396" s="11"/>
      <c r="G396" s="13"/>
      <c r="H396" s="11"/>
      <c r="I396" s="11"/>
      <c r="J396" s="11"/>
    </row>
    <row r="397" spans="1:10" x14ac:dyDescent="0.2">
      <c r="A397" s="11"/>
      <c r="B397" s="11"/>
      <c r="C397" s="12"/>
      <c r="D397" s="11"/>
      <c r="E397" s="3" t="s">
        <v>874</v>
      </c>
      <c r="F397" s="11"/>
      <c r="G397" s="13"/>
      <c r="H397" s="11"/>
      <c r="I397" s="11"/>
      <c r="J397" s="11"/>
    </row>
    <row r="398" spans="1:10" x14ac:dyDescent="0.2">
      <c r="A398" s="11"/>
      <c r="B398" s="11"/>
      <c r="C398" s="12"/>
      <c r="D398" s="11"/>
      <c r="E398" s="2"/>
      <c r="F398" s="11"/>
      <c r="G398" s="13"/>
      <c r="H398" s="11"/>
      <c r="I398" s="11"/>
      <c r="J398" s="11"/>
    </row>
    <row r="399" spans="1:10" ht="63.75" x14ac:dyDescent="0.2">
      <c r="A399" s="11" t="s">
        <v>740</v>
      </c>
      <c r="B399" s="11" t="s">
        <v>754</v>
      </c>
      <c r="C399" s="12" t="s">
        <v>883</v>
      </c>
      <c r="D399" s="11" t="s">
        <v>743</v>
      </c>
      <c r="E399" s="2" t="s">
        <v>884</v>
      </c>
      <c r="F399" s="11" t="s">
        <v>863</v>
      </c>
      <c r="G399" s="13">
        <v>36689</v>
      </c>
      <c r="H399" s="11">
        <v>3</v>
      </c>
      <c r="I399" s="11"/>
      <c r="J399" s="11" t="s">
        <v>747</v>
      </c>
    </row>
    <row r="400" spans="1:10" x14ac:dyDescent="0.2">
      <c r="A400" s="11"/>
      <c r="B400" s="11"/>
      <c r="C400" s="12"/>
      <c r="D400" s="11"/>
      <c r="E400" s="2"/>
      <c r="F400" s="11"/>
      <c r="G400" s="13"/>
      <c r="H400" s="11"/>
      <c r="I400" s="11"/>
      <c r="J400" s="11"/>
    </row>
    <row r="401" spans="1:10" ht="25.5" x14ac:dyDescent="0.2">
      <c r="A401" s="11"/>
      <c r="B401" s="11"/>
      <c r="C401" s="12"/>
      <c r="D401" s="11"/>
      <c r="E401" s="3" t="s">
        <v>873</v>
      </c>
      <c r="F401" s="11"/>
      <c r="G401" s="13"/>
      <c r="H401" s="11"/>
      <c r="I401" s="11"/>
      <c r="J401" s="11"/>
    </row>
    <row r="402" spans="1:10" x14ac:dyDescent="0.2">
      <c r="A402" s="11"/>
      <c r="B402" s="11"/>
      <c r="C402" s="12"/>
      <c r="D402" s="11"/>
      <c r="E402" s="3" t="s">
        <v>874</v>
      </c>
      <c r="F402" s="11"/>
      <c r="G402" s="13"/>
      <c r="H402" s="11"/>
      <c r="I402" s="11"/>
      <c r="J402" s="11"/>
    </row>
    <row r="403" spans="1:10" x14ac:dyDescent="0.2">
      <c r="A403" s="11"/>
      <c r="B403" s="11"/>
      <c r="C403" s="12"/>
      <c r="D403" s="11"/>
      <c r="E403" s="2"/>
      <c r="F403" s="11"/>
      <c r="G403" s="13"/>
      <c r="H403" s="11"/>
      <c r="I403" s="11"/>
      <c r="J403" s="11"/>
    </row>
    <row r="404" spans="1:10" ht="140.25" customHeight="1" x14ac:dyDescent="0.2">
      <c r="A404" s="11" t="s">
        <v>740</v>
      </c>
      <c r="B404" s="11" t="s">
        <v>754</v>
      </c>
      <c r="C404" s="12" t="s">
        <v>885</v>
      </c>
      <c r="D404" s="11" t="s">
        <v>743</v>
      </c>
      <c r="E404" s="11" t="s">
        <v>886</v>
      </c>
      <c r="F404" s="11" t="s">
        <v>866</v>
      </c>
      <c r="G404" s="11" t="s">
        <v>812</v>
      </c>
      <c r="H404" s="11">
        <v>3</v>
      </c>
      <c r="I404" s="11"/>
      <c r="J404" s="11" t="s">
        <v>747</v>
      </c>
    </row>
    <row r="405" spans="1:10" x14ac:dyDescent="0.2">
      <c r="A405" s="11"/>
      <c r="B405" s="11"/>
      <c r="C405" s="12"/>
      <c r="D405" s="11"/>
      <c r="E405" s="11"/>
      <c r="F405" s="11"/>
      <c r="G405" s="11"/>
      <c r="H405" s="11"/>
      <c r="I405" s="11"/>
      <c r="J405" s="11"/>
    </row>
    <row r="406" spans="1:10" ht="63.75" x14ac:dyDescent="0.2">
      <c r="A406" s="11" t="s">
        <v>740</v>
      </c>
      <c r="B406" s="11" t="s">
        <v>754</v>
      </c>
      <c r="C406" s="12" t="s">
        <v>887</v>
      </c>
      <c r="D406" s="11" t="s">
        <v>743</v>
      </c>
      <c r="E406" s="2" t="s">
        <v>888</v>
      </c>
      <c r="F406" s="11" t="s">
        <v>889</v>
      </c>
      <c r="G406" s="13">
        <v>36600</v>
      </c>
      <c r="H406" s="11">
        <v>3</v>
      </c>
      <c r="I406" s="11"/>
      <c r="J406" s="11" t="s">
        <v>747</v>
      </c>
    </row>
    <row r="407" spans="1:10" x14ac:dyDescent="0.2">
      <c r="A407" s="11"/>
      <c r="B407" s="11"/>
      <c r="C407" s="12"/>
      <c r="D407" s="11"/>
      <c r="E407" s="2"/>
      <c r="F407" s="11"/>
      <c r="G407" s="13"/>
      <c r="H407" s="11"/>
      <c r="I407" s="11"/>
      <c r="J407" s="11"/>
    </row>
    <row r="408" spans="1:10" ht="25.5" x14ac:dyDescent="0.2">
      <c r="A408" s="11"/>
      <c r="B408" s="11"/>
      <c r="C408" s="12"/>
      <c r="D408" s="11"/>
      <c r="E408" s="3" t="s">
        <v>873</v>
      </c>
      <c r="F408" s="11"/>
      <c r="G408" s="13"/>
      <c r="H408" s="11"/>
      <c r="I408" s="11"/>
      <c r="J408" s="11"/>
    </row>
    <row r="409" spans="1:10" x14ac:dyDescent="0.2">
      <c r="A409" s="11"/>
      <c r="B409" s="11"/>
      <c r="C409" s="12"/>
      <c r="D409" s="11"/>
      <c r="E409" s="3" t="s">
        <v>874</v>
      </c>
      <c r="F409" s="11"/>
      <c r="G409" s="13"/>
      <c r="H409" s="11"/>
      <c r="I409" s="11"/>
      <c r="J409" s="11"/>
    </row>
    <row r="410" spans="1:10" x14ac:dyDescent="0.2">
      <c r="A410" s="11"/>
      <c r="B410" s="11"/>
      <c r="C410" s="12"/>
      <c r="D410" s="11"/>
      <c r="E410" s="2"/>
      <c r="F410" s="11"/>
      <c r="G410" s="13"/>
      <c r="H410" s="11"/>
      <c r="I410" s="11"/>
      <c r="J410" s="11"/>
    </row>
    <row r="411" spans="1:10" ht="63.75" x14ac:dyDescent="0.2">
      <c r="A411" s="11" t="s">
        <v>740</v>
      </c>
      <c r="B411" s="11" t="s">
        <v>754</v>
      </c>
      <c r="C411" s="12" t="s">
        <v>890</v>
      </c>
      <c r="D411" s="11" t="s">
        <v>743</v>
      </c>
      <c r="E411" s="2" t="s">
        <v>891</v>
      </c>
      <c r="F411" s="11" t="s">
        <v>889</v>
      </c>
      <c r="G411" s="13">
        <v>36661</v>
      </c>
      <c r="H411" s="11">
        <v>3</v>
      </c>
      <c r="I411" s="11"/>
      <c r="J411" s="11" t="s">
        <v>747</v>
      </c>
    </row>
    <row r="412" spans="1:10" x14ac:dyDescent="0.2">
      <c r="A412" s="11"/>
      <c r="B412" s="11"/>
      <c r="C412" s="12"/>
      <c r="D412" s="11"/>
      <c r="E412" s="2"/>
      <c r="F412" s="11"/>
      <c r="G412" s="13"/>
      <c r="H412" s="11"/>
      <c r="I412" s="11"/>
      <c r="J412" s="11"/>
    </row>
    <row r="413" spans="1:10" ht="25.5" x14ac:dyDescent="0.2">
      <c r="A413" s="11"/>
      <c r="B413" s="11"/>
      <c r="C413" s="12"/>
      <c r="D413" s="11"/>
      <c r="E413" s="3" t="s">
        <v>873</v>
      </c>
      <c r="F413" s="11"/>
      <c r="G413" s="13"/>
      <c r="H413" s="11"/>
      <c r="I413" s="11"/>
      <c r="J413" s="11"/>
    </row>
    <row r="414" spans="1:10" x14ac:dyDescent="0.2">
      <c r="A414" s="11"/>
      <c r="B414" s="11"/>
      <c r="C414" s="12"/>
      <c r="D414" s="11"/>
      <c r="E414" s="3" t="s">
        <v>874</v>
      </c>
      <c r="F414" s="11"/>
      <c r="G414" s="13"/>
      <c r="H414" s="11"/>
      <c r="I414" s="11"/>
      <c r="J414" s="11"/>
    </row>
    <row r="415" spans="1:10" x14ac:dyDescent="0.2">
      <c r="A415" s="11"/>
      <c r="B415" s="11"/>
      <c r="C415" s="12"/>
      <c r="D415" s="11"/>
      <c r="E415" s="2"/>
      <c r="F415" s="11"/>
      <c r="G415" s="13"/>
      <c r="H415" s="11"/>
      <c r="I415" s="11"/>
      <c r="J415" s="11"/>
    </row>
    <row r="416" spans="1:10" ht="63.75" x14ac:dyDescent="0.2">
      <c r="A416" s="11" t="s">
        <v>740</v>
      </c>
      <c r="B416" s="11" t="s">
        <v>754</v>
      </c>
      <c r="C416" s="12" t="s">
        <v>892</v>
      </c>
      <c r="D416" s="11" t="s">
        <v>743</v>
      </c>
      <c r="E416" s="2" t="s">
        <v>893</v>
      </c>
      <c r="F416" s="11" t="s">
        <v>862</v>
      </c>
      <c r="G416" s="13">
        <v>36692</v>
      </c>
      <c r="H416" s="11">
        <v>3</v>
      </c>
      <c r="I416" s="11"/>
      <c r="J416" s="11" t="s">
        <v>747</v>
      </c>
    </row>
    <row r="417" spans="1:10" x14ac:dyDescent="0.2">
      <c r="A417" s="11"/>
      <c r="B417" s="11"/>
      <c r="C417" s="12"/>
      <c r="D417" s="11"/>
      <c r="E417" s="2"/>
      <c r="F417" s="11"/>
      <c r="G417" s="13"/>
      <c r="H417" s="11"/>
      <c r="I417" s="11"/>
      <c r="J417" s="11"/>
    </row>
    <row r="418" spans="1:10" ht="25.5" x14ac:dyDescent="0.2">
      <c r="A418" s="11"/>
      <c r="B418" s="11"/>
      <c r="C418" s="12"/>
      <c r="D418" s="11"/>
      <c r="E418" s="3" t="s">
        <v>873</v>
      </c>
      <c r="F418" s="11"/>
      <c r="G418" s="13"/>
      <c r="H418" s="11"/>
      <c r="I418" s="11"/>
      <c r="J418" s="11"/>
    </row>
    <row r="419" spans="1:10" x14ac:dyDescent="0.2">
      <c r="A419" s="11"/>
      <c r="B419" s="11"/>
      <c r="C419" s="12"/>
      <c r="D419" s="11"/>
      <c r="E419" s="3" t="s">
        <v>874</v>
      </c>
      <c r="F419" s="11"/>
      <c r="G419" s="13"/>
      <c r="H419" s="11"/>
      <c r="I419" s="11"/>
      <c r="J419" s="11"/>
    </row>
    <row r="420" spans="1:10" x14ac:dyDescent="0.2">
      <c r="A420" s="11"/>
      <c r="B420" s="11"/>
      <c r="C420" s="12"/>
      <c r="D420" s="11"/>
      <c r="E420" s="2"/>
      <c r="F420" s="11"/>
      <c r="G420" s="13"/>
      <c r="H420" s="11"/>
      <c r="I420" s="11"/>
      <c r="J420" s="11"/>
    </row>
    <row r="421" spans="1:10" ht="63.75" x14ac:dyDescent="0.2">
      <c r="A421" s="11" t="s">
        <v>740</v>
      </c>
      <c r="B421" s="11" t="s">
        <v>754</v>
      </c>
      <c r="C421" s="12" t="s">
        <v>894</v>
      </c>
      <c r="D421" s="11" t="s">
        <v>743</v>
      </c>
      <c r="E421" s="2" t="s">
        <v>895</v>
      </c>
      <c r="F421" s="11" t="s">
        <v>896</v>
      </c>
      <c r="G421" s="13">
        <v>36537</v>
      </c>
      <c r="H421" s="11">
        <v>3</v>
      </c>
      <c r="I421" s="11"/>
      <c r="J421" s="11" t="s">
        <v>747</v>
      </c>
    </row>
    <row r="422" spans="1:10" x14ac:dyDescent="0.2">
      <c r="A422" s="11"/>
      <c r="B422" s="11"/>
      <c r="C422" s="12"/>
      <c r="D422" s="11"/>
      <c r="E422" s="2"/>
      <c r="F422" s="11"/>
      <c r="G422" s="13"/>
      <c r="H422" s="11"/>
      <c r="I422" s="11"/>
      <c r="J422" s="11"/>
    </row>
    <row r="423" spans="1:10" ht="25.5" x14ac:dyDescent="0.2">
      <c r="A423" s="11"/>
      <c r="B423" s="11"/>
      <c r="C423" s="12"/>
      <c r="D423" s="11"/>
      <c r="E423" s="3" t="s">
        <v>873</v>
      </c>
      <c r="F423" s="11"/>
      <c r="G423" s="13"/>
      <c r="H423" s="11"/>
      <c r="I423" s="11"/>
      <c r="J423" s="11"/>
    </row>
    <row r="424" spans="1:10" x14ac:dyDescent="0.2">
      <c r="A424" s="11"/>
      <c r="B424" s="11"/>
      <c r="C424" s="12"/>
      <c r="D424" s="11"/>
      <c r="E424" s="3" t="s">
        <v>874</v>
      </c>
      <c r="F424" s="11"/>
      <c r="G424" s="13"/>
      <c r="H424" s="11"/>
      <c r="I424" s="11"/>
      <c r="J424" s="11"/>
    </row>
    <row r="425" spans="1:10" x14ac:dyDescent="0.2">
      <c r="A425" s="11"/>
      <c r="B425" s="11"/>
      <c r="C425" s="12"/>
      <c r="D425" s="11"/>
      <c r="E425" s="2"/>
      <c r="F425" s="11"/>
      <c r="G425" s="13"/>
      <c r="H425" s="11"/>
      <c r="I425" s="11"/>
      <c r="J425" s="11"/>
    </row>
    <row r="426" spans="1:10" ht="63.75" x14ac:dyDescent="0.2">
      <c r="A426" s="11" t="s">
        <v>740</v>
      </c>
      <c r="B426" s="11" t="s">
        <v>754</v>
      </c>
      <c r="C426" s="12" t="s">
        <v>897</v>
      </c>
      <c r="D426" s="11" t="s">
        <v>743</v>
      </c>
      <c r="E426" s="2" t="s">
        <v>898</v>
      </c>
      <c r="F426" s="11" t="s">
        <v>896</v>
      </c>
      <c r="G426" s="13">
        <v>36537</v>
      </c>
      <c r="H426" s="11">
        <v>3</v>
      </c>
      <c r="I426" s="11"/>
      <c r="J426" s="11" t="s">
        <v>747</v>
      </c>
    </row>
    <row r="427" spans="1:10" x14ac:dyDescent="0.2">
      <c r="A427" s="11"/>
      <c r="B427" s="11"/>
      <c r="C427" s="12"/>
      <c r="D427" s="11"/>
      <c r="E427" s="2"/>
      <c r="F427" s="11"/>
      <c r="G427" s="13"/>
      <c r="H427" s="11"/>
      <c r="I427" s="11"/>
      <c r="J427" s="11"/>
    </row>
    <row r="428" spans="1:10" ht="25.5" x14ac:dyDescent="0.2">
      <c r="A428" s="11"/>
      <c r="B428" s="11"/>
      <c r="C428" s="12"/>
      <c r="D428" s="11"/>
      <c r="E428" s="3" t="s">
        <v>873</v>
      </c>
      <c r="F428" s="11"/>
      <c r="G428" s="13"/>
      <c r="H428" s="11"/>
      <c r="I428" s="11"/>
      <c r="J428" s="11"/>
    </row>
    <row r="429" spans="1:10" x14ac:dyDescent="0.2">
      <c r="A429" s="11"/>
      <c r="B429" s="11"/>
      <c r="C429" s="12"/>
      <c r="D429" s="11"/>
      <c r="E429" s="3" t="s">
        <v>874</v>
      </c>
      <c r="F429" s="11"/>
      <c r="G429" s="13"/>
      <c r="H429" s="11"/>
      <c r="I429" s="11"/>
      <c r="J429" s="11"/>
    </row>
    <row r="430" spans="1:10" x14ac:dyDescent="0.2">
      <c r="A430" s="11"/>
      <c r="B430" s="11"/>
      <c r="C430" s="12"/>
      <c r="D430" s="11"/>
      <c r="E430" s="2"/>
      <c r="F430" s="11"/>
      <c r="G430" s="13"/>
      <c r="H430" s="11"/>
      <c r="I430" s="11"/>
      <c r="J430" s="11"/>
    </row>
    <row r="431" spans="1:10" ht="63.75" x14ac:dyDescent="0.2">
      <c r="A431" s="11" t="s">
        <v>740</v>
      </c>
      <c r="B431" s="11" t="s">
        <v>754</v>
      </c>
      <c r="C431" s="12" t="s">
        <v>899</v>
      </c>
      <c r="D431" s="11" t="s">
        <v>743</v>
      </c>
      <c r="E431" s="2" t="s">
        <v>900</v>
      </c>
      <c r="F431" s="11" t="s">
        <v>902</v>
      </c>
      <c r="G431" s="11" t="s">
        <v>903</v>
      </c>
      <c r="H431" s="11">
        <v>3</v>
      </c>
      <c r="I431" s="11"/>
      <c r="J431" s="11" t="s">
        <v>747</v>
      </c>
    </row>
    <row r="432" spans="1:10" x14ac:dyDescent="0.2">
      <c r="A432" s="11"/>
      <c r="B432" s="11"/>
      <c r="C432" s="12"/>
      <c r="D432" s="11"/>
      <c r="E432" s="2"/>
      <c r="F432" s="11"/>
      <c r="G432" s="11"/>
      <c r="H432" s="11"/>
      <c r="I432" s="11"/>
      <c r="J432" s="11"/>
    </row>
    <row r="433" spans="1:10" ht="51" x14ac:dyDescent="0.2">
      <c r="A433" s="11"/>
      <c r="B433" s="11"/>
      <c r="C433" s="12"/>
      <c r="D433" s="11"/>
      <c r="E433" s="3" t="s">
        <v>901</v>
      </c>
      <c r="F433" s="11"/>
      <c r="G433" s="11"/>
      <c r="H433" s="11"/>
      <c r="I433" s="11"/>
      <c r="J433" s="11"/>
    </row>
    <row r="434" spans="1:10" x14ac:dyDescent="0.2">
      <c r="A434" s="11"/>
      <c r="B434" s="11"/>
      <c r="C434" s="12"/>
      <c r="D434" s="11"/>
      <c r="E434" s="3" t="s">
        <v>745</v>
      </c>
      <c r="F434" s="11"/>
      <c r="G434" s="11"/>
      <c r="H434" s="11"/>
      <c r="I434" s="11"/>
      <c r="J434" s="11"/>
    </row>
    <row r="435" spans="1:10" x14ac:dyDescent="0.2">
      <c r="A435" s="11"/>
      <c r="B435" s="11"/>
      <c r="C435" s="12"/>
      <c r="D435" s="11"/>
      <c r="E435" s="2"/>
      <c r="F435" s="11"/>
      <c r="G435" s="11"/>
      <c r="H435" s="11"/>
      <c r="I435" s="11"/>
      <c r="J435" s="11"/>
    </row>
    <row r="436" spans="1:10" ht="51" x14ac:dyDescent="0.2">
      <c r="A436" s="11" t="s">
        <v>740</v>
      </c>
      <c r="B436" s="11" t="s">
        <v>754</v>
      </c>
      <c r="C436" s="12" t="s">
        <v>904</v>
      </c>
      <c r="D436" s="11" t="s">
        <v>743</v>
      </c>
      <c r="E436" s="2" t="s">
        <v>905</v>
      </c>
      <c r="F436" s="11" t="s">
        <v>902</v>
      </c>
      <c r="G436" s="13">
        <v>36570</v>
      </c>
      <c r="H436" s="11">
        <v>3</v>
      </c>
      <c r="I436" s="11"/>
      <c r="J436" s="11" t="s">
        <v>747</v>
      </c>
    </row>
    <row r="437" spans="1:10" x14ac:dyDescent="0.2">
      <c r="A437" s="11"/>
      <c r="B437" s="11"/>
      <c r="C437" s="12"/>
      <c r="D437" s="11"/>
      <c r="E437" s="2"/>
      <c r="F437" s="11"/>
      <c r="G437" s="13"/>
      <c r="H437" s="11"/>
      <c r="I437" s="11"/>
      <c r="J437" s="11"/>
    </row>
    <row r="438" spans="1:10" x14ac:dyDescent="0.2">
      <c r="A438" s="11"/>
      <c r="B438" s="11"/>
      <c r="C438" s="12"/>
      <c r="D438" s="11"/>
      <c r="E438" s="3" t="s">
        <v>906</v>
      </c>
      <c r="F438" s="11"/>
      <c r="G438" s="13"/>
      <c r="H438" s="11"/>
      <c r="I438" s="11"/>
      <c r="J438" s="11"/>
    </row>
    <row r="439" spans="1:10" x14ac:dyDescent="0.2">
      <c r="A439" s="11"/>
      <c r="B439" s="11"/>
      <c r="C439" s="12"/>
      <c r="D439" s="11"/>
      <c r="E439" s="2"/>
      <c r="F439" s="11"/>
      <c r="G439" s="13"/>
      <c r="H439" s="11"/>
      <c r="I439" s="11"/>
      <c r="J439" s="11"/>
    </row>
    <row r="440" spans="1:10" ht="63.75" x14ac:dyDescent="0.2">
      <c r="A440" s="11" t="s">
        <v>740</v>
      </c>
      <c r="B440" s="11" t="s">
        <v>754</v>
      </c>
      <c r="C440" s="12" t="s">
        <v>907</v>
      </c>
      <c r="D440" s="11" t="s">
        <v>743</v>
      </c>
      <c r="E440" s="2" t="s">
        <v>908</v>
      </c>
      <c r="F440" s="11" t="s">
        <v>862</v>
      </c>
      <c r="G440" s="13">
        <v>36753</v>
      </c>
      <c r="H440" s="11">
        <v>3</v>
      </c>
      <c r="I440" s="11"/>
      <c r="J440" s="11" t="s">
        <v>747</v>
      </c>
    </row>
    <row r="441" spans="1:10" x14ac:dyDescent="0.2">
      <c r="A441" s="11"/>
      <c r="B441" s="11"/>
      <c r="C441" s="12"/>
      <c r="D441" s="11"/>
      <c r="E441" s="2"/>
      <c r="F441" s="11"/>
      <c r="G441" s="13"/>
      <c r="H441" s="11"/>
      <c r="I441" s="11"/>
      <c r="J441" s="11"/>
    </row>
    <row r="442" spans="1:10" ht="25.5" x14ac:dyDescent="0.2">
      <c r="A442" s="11"/>
      <c r="B442" s="11"/>
      <c r="C442" s="12"/>
      <c r="D442" s="11"/>
      <c r="E442" s="3" t="s">
        <v>873</v>
      </c>
      <c r="F442" s="11"/>
      <c r="G442" s="13"/>
      <c r="H442" s="11"/>
      <c r="I442" s="11"/>
      <c r="J442" s="11"/>
    </row>
    <row r="443" spans="1:10" x14ac:dyDescent="0.2">
      <c r="A443" s="11"/>
      <c r="B443" s="11"/>
      <c r="C443" s="12"/>
      <c r="D443" s="11"/>
      <c r="E443" s="3" t="s">
        <v>874</v>
      </c>
      <c r="F443" s="11"/>
      <c r="G443" s="13"/>
      <c r="H443" s="11"/>
      <c r="I443" s="11"/>
      <c r="J443" s="11"/>
    </row>
    <row r="444" spans="1:10" x14ac:dyDescent="0.2">
      <c r="A444" s="11"/>
      <c r="B444" s="11"/>
      <c r="C444" s="12"/>
      <c r="D444" s="11"/>
      <c r="E444" s="2"/>
      <c r="F444" s="11"/>
      <c r="G444" s="13"/>
      <c r="H444" s="11"/>
      <c r="I444" s="11"/>
      <c r="J444" s="11"/>
    </row>
    <row r="445" spans="1:10" ht="63.75" x14ac:dyDescent="0.2">
      <c r="A445" s="11" t="s">
        <v>740</v>
      </c>
      <c r="B445" s="11" t="s">
        <v>754</v>
      </c>
      <c r="C445" s="12" t="s">
        <v>910</v>
      </c>
      <c r="D445" s="11" t="s">
        <v>743</v>
      </c>
      <c r="E445" s="2" t="s">
        <v>881</v>
      </c>
      <c r="F445" s="11" t="s">
        <v>875</v>
      </c>
      <c r="G445" s="13">
        <v>36692</v>
      </c>
    </row>
    <row r="446" spans="1:10" x14ac:dyDescent="0.2">
      <c r="A446" s="11"/>
      <c r="B446" s="11"/>
      <c r="C446" s="12"/>
      <c r="D446" s="11"/>
      <c r="E446" s="2"/>
      <c r="F446" s="11"/>
      <c r="G446" s="13"/>
    </row>
    <row r="447" spans="1:10" ht="25.5" x14ac:dyDescent="0.2">
      <c r="A447" s="11"/>
      <c r="B447" s="11"/>
      <c r="C447" s="12"/>
      <c r="D447" s="11"/>
      <c r="E447" s="3" t="s">
        <v>873</v>
      </c>
      <c r="F447" s="11"/>
      <c r="G447" s="13"/>
    </row>
    <row r="448" spans="1:10" x14ac:dyDescent="0.2">
      <c r="A448" s="11"/>
      <c r="B448" s="11"/>
      <c r="C448" s="12"/>
      <c r="D448" s="11"/>
      <c r="E448" s="3" t="s">
        <v>874</v>
      </c>
      <c r="F448" s="11"/>
      <c r="G448" s="13"/>
    </row>
    <row r="449" spans="1:10" x14ac:dyDescent="0.2">
      <c r="A449" s="11"/>
      <c r="B449" s="11"/>
      <c r="C449" s="12"/>
      <c r="D449" s="11"/>
      <c r="E449" s="2"/>
      <c r="F449" s="11"/>
      <c r="G449" s="13"/>
    </row>
    <row r="451" spans="1:10" ht="63.75" x14ac:dyDescent="0.2">
      <c r="A451" s="11" t="s">
        <v>740</v>
      </c>
      <c r="B451" s="11" t="s">
        <v>741</v>
      </c>
      <c r="C451" s="12" t="s">
        <v>911</v>
      </c>
      <c r="D451" s="11" t="s">
        <v>743</v>
      </c>
      <c r="E451" s="2" t="s">
        <v>912</v>
      </c>
      <c r="F451" s="11" t="s">
        <v>862</v>
      </c>
      <c r="G451" s="11" t="s">
        <v>844</v>
      </c>
      <c r="H451" s="11">
        <v>3</v>
      </c>
      <c r="I451" s="11"/>
      <c r="J451" s="11" t="s">
        <v>747</v>
      </c>
    </row>
    <row r="452" spans="1:10" x14ac:dyDescent="0.2">
      <c r="A452" s="11"/>
      <c r="B452" s="11"/>
      <c r="C452" s="12"/>
      <c r="D452" s="11"/>
      <c r="E452" s="2"/>
      <c r="F452" s="11"/>
      <c r="G452" s="11"/>
      <c r="H452" s="11"/>
      <c r="I452" s="11"/>
      <c r="J452" s="11"/>
    </row>
    <row r="453" spans="1:10" ht="25.5" x14ac:dyDescent="0.2">
      <c r="A453" s="11"/>
      <c r="B453" s="11"/>
      <c r="C453" s="12"/>
      <c r="D453" s="11"/>
      <c r="E453" s="3" t="s">
        <v>873</v>
      </c>
      <c r="F453" s="11"/>
      <c r="G453" s="11"/>
      <c r="H453" s="11"/>
      <c r="I453" s="11"/>
      <c r="J453" s="11"/>
    </row>
    <row r="454" spans="1:10" x14ac:dyDescent="0.2">
      <c r="A454" s="11"/>
      <c r="B454" s="11"/>
      <c r="C454" s="12"/>
      <c r="D454" s="11"/>
      <c r="E454" s="3" t="s">
        <v>874</v>
      </c>
      <c r="F454" s="11"/>
      <c r="G454" s="11"/>
      <c r="H454" s="11"/>
      <c r="I454" s="11"/>
      <c r="J454" s="11"/>
    </row>
    <row r="455" spans="1:10" x14ac:dyDescent="0.2">
      <c r="A455" s="11"/>
      <c r="B455" s="11"/>
      <c r="C455" s="12"/>
      <c r="D455" s="11"/>
      <c r="E455" s="2"/>
      <c r="F455" s="11"/>
      <c r="G455" s="11"/>
      <c r="H455" s="11"/>
      <c r="I455" s="11"/>
      <c r="J455" s="11"/>
    </row>
    <row r="456" spans="1:10" ht="114.75" customHeight="1" x14ac:dyDescent="0.2">
      <c r="A456" s="11" t="s">
        <v>740</v>
      </c>
      <c r="B456" s="11" t="s">
        <v>754</v>
      </c>
      <c r="C456" s="12" t="s">
        <v>1127</v>
      </c>
      <c r="D456" s="11" t="s">
        <v>743</v>
      </c>
      <c r="E456" s="11" t="s">
        <v>1128</v>
      </c>
      <c r="F456" s="11" t="s">
        <v>1129</v>
      </c>
      <c r="G456" s="13">
        <v>36658</v>
      </c>
      <c r="H456" s="11">
        <v>3</v>
      </c>
      <c r="I456" s="11"/>
      <c r="J456" s="11" t="s">
        <v>747</v>
      </c>
    </row>
    <row r="457" spans="1:10" x14ac:dyDescent="0.2">
      <c r="A457" s="11"/>
      <c r="B457" s="11"/>
      <c r="C457" s="12"/>
      <c r="D457" s="11"/>
      <c r="E457" s="11"/>
      <c r="F457" s="11"/>
      <c r="G457" s="13"/>
      <c r="H457" s="11"/>
      <c r="I457" s="11"/>
      <c r="J457" s="11"/>
    </row>
    <row r="458" spans="1:10" ht="114.75" customHeight="1" x14ac:dyDescent="0.2">
      <c r="A458" s="11" t="s">
        <v>740</v>
      </c>
      <c r="B458" s="11" t="s">
        <v>754</v>
      </c>
      <c r="C458" s="12" t="s">
        <v>1130</v>
      </c>
      <c r="D458" s="11" t="s">
        <v>743</v>
      </c>
      <c r="E458" s="11" t="s">
        <v>1131</v>
      </c>
      <c r="F458" s="11" t="s">
        <v>1129</v>
      </c>
      <c r="G458" s="13">
        <v>36628</v>
      </c>
      <c r="H458" s="11">
        <v>3</v>
      </c>
      <c r="I458" s="11"/>
      <c r="J458" s="11" t="s">
        <v>747</v>
      </c>
    </row>
    <row r="459" spans="1:10" x14ac:dyDescent="0.2">
      <c r="A459" s="11"/>
      <c r="B459" s="11"/>
      <c r="C459" s="12"/>
      <c r="D459" s="11"/>
      <c r="E459" s="11"/>
      <c r="F459" s="11"/>
      <c r="G459" s="13"/>
      <c r="H459" s="11"/>
      <c r="I459" s="11"/>
      <c r="J459" s="11"/>
    </row>
    <row r="460" spans="1:10" ht="114.75" customHeight="1" x14ac:dyDescent="0.2">
      <c r="A460" s="11" t="s">
        <v>740</v>
      </c>
      <c r="B460" s="11" t="s">
        <v>754</v>
      </c>
      <c r="C460" s="12" t="s">
        <v>1132</v>
      </c>
      <c r="D460" s="11" t="s">
        <v>743</v>
      </c>
      <c r="E460" s="11" t="s">
        <v>1133</v>
      </c>
      <c r="F460" s="11" t="s">
        <v>1134</v>
      </c>
      <c r="G460" s="11" t="s">
        <v>1135</v>
      </c>
      <c r="H460" s="11">
        <v>3</v>
      </c>
      <c r="I460" s="11"/>
      <c r="J460" s="11" t="s">
        <v>747</v>
      </c>
    </row>
    <row r="461" spans="1:10" x14ac:dyDescent="0.2">
      <c r="A461" s="11"/>
      <c r="B461" s="11"/>
      <c r="C461" s="12"/>
      <c r="D461" s="11"/>
      <c r="E461" s="11"/>
      <c r="F461" s="11"/>
      <c r="G461" s="11"/>
      <c r="H461" s="11"/>
      <c r="I461" s="11"/>
      <c r="J461" s="11"/>
    </row>
    <row r="462" spans="1:10" ht="127.5" customHeight="1" x14ac:dyDescent="0.2">
      <c r="A462" s="11" t="s">
        <v>740</v>
      </c>
      <c r="B462" s="11" t="s">
        <v>754</v>
      </c>
      <c r="C462" s="12" t="s">
        <v>1136</v>
      </c>
      <c r="D462" s="11" t="s">
        <v>743</v>
      </c>
      <c r="E462" s="11" t="s">
        <v>1137</v>
      </c>
      <c r="F462" s="11" t="s">
        <v>1138</v>
      </c>
      <c r="G462" s="13">
        <v>36555</v>
      </c>
      <c r="H462" s="11">
        <v>3</v>
      </c>
      <c r="I462" s="11"/>
      <c r="J462" s="11" t="s">
        <v>747</v>
      </c>
    </row>
    <row r="463" spans="1:10" x14ac:dyDescent="0.2">
      <c r="A463" s="11"/>
      <c r="B463" s="11"/>
      <c r="C463" s="12"/>
      <c r="D463" s="11"/>
      <c r="E463" s="11"/>
      <c r="F463" s="11"/>
      <c r="G463" s="13"/>
      <c r="H463" s="11"/>
      <c r="I463" s="11"/>
      <c r="J463" s="11"/>
    </row>
    <row r="464" spans="1:10" ht="127.5" customHeight="1" x14ac:dyDescent="0.2">
      <c r="A464" s="11" t="s">
        <v>740</v>
      </c>
      <c r="B464" s="11" t="s">
        <v>754</v>
      </c>
      <c r="C464" s="12" t="s">
        <v>1139</v>
      </c>
      <c r="D464" s="11" t="s">
        <v>743</v>
      </c>
      <c r="E464" s="11" t="s">
        <v>1140</v>
      </c>
      <c r="F464" s="11" t="s">
        <v>1138</v>
      </c>
      <c r="G464" s="13">
        <v>36555</v>
      </c>
      <c r="H464" s="11">
        <v>3</v>
      </c>
      <c r="I464" s="11"/>
      <c r="J464" s="11" t="s">
        <v>747</v>
      </c>
    </row>
    <row r="465" spans="1:10" x14ac:dyDescent="0.2">
      <c r="A465" s="11"/>
      <c r="B465" s="11"/>
      <c r="C465" s="12"/>
      <c r="D465" s="11"/>
      <c r="E465" s="11"/>
      <c r="F465" s="11"/>
      <c r="G465" s="13"/>
      <c r="H465" s="11"/>
      <c r="I465" s="11"/>
      <c r="J465" s="11"/>
    </row>
    <row r="466" spans="1:10" ht="127.5" customHeight="1" x14ac:dyDescent="0.2">
      <c r="A466" s="11" t="s">
        <v>740</v>
      </c>
      <c r="B466" s="11" t="s">
        <v>741</v>
      </c>
      <c r="C466" s="12" t="s">
        <v>1141</v>
      </c>
      <c r="D466" s="11" t="s">
        <v>743</v>
      </c>
      <c r="E466" s="11" t="s">
        <v>1142</v>
      </c>
      <c r="F466" s="11" t="s">
        <v>1143</v>
      </c>
      <c r="G466" s="11" t="e">
        <f>-1 / 30 / 0</f>
        <v>#DIV/0!</v>
      </c>
      <c r="H466" s="11">
        <v>3</v>
      </c>
      <c r="I466" s="11"/>
      <c r="J466" s="11" t="s">
        <v>747</v>
      </c>
    </row>
    <row r="467" spans="1:10" x14ac:dyDescent="0.2">
      <c r="A467" s="11"/>
      <c r="B467" s="11"/>
      <c r="C467" s="12"/>
      <c r="D467" s="11"/>
      <c r="E467" s="11"/>
      <c r="F467" s="11"/>
      <c r="G467" s="11"/>
      <c r="H467" s="11"/>
      <c r="I467" s="11"/>
      <c r="J467" s="11"/>
    </row>
    <row r="468" spans="1:10" ht="127.5" customHeight="1" x14ac:dyDescent="0.2">
      <c r="A468" s="11" t="s">
        <v>740</v>
      </c>
      <c r="B468" s="11" t="s">
        <v>741</v>
      </c>
      <c r="C468" s="12" t="s">
        <v>1144</v>
      </c>
      <c r="D468" s="11" t="s">
        <v>743</v>
      </c>
      <c r="E468" s="11" t="s">
        <v>1145</v>
      </c>
      <c r="F468" s="11" t="s">
        <v>1143</v>
      </c>
      <c r="G468" s="11" t="s">
        <v>1146</v>
      </c>
      <c r="H468" s="11">
        <v>3</v>
      </c>
      <c r="I468" s="11"/>
      <c r="J468" s="11" t="s">
        <v>747</v>
      </c>
    </row>
    <row r="469" spans="1:10" x14ac:dyDescent="0.2">
      <c r="A469" s="11"/>
      <c r="B469" s="11"/>
      <c r="C469" s="12"/>
      <c r="D469" s="11"/>
      <c r="E469" s="11"/>
      <c r="F469" s="11"/>
      <c r="G469" s="11"/>
      <c r="H469" s="11"/>
      <c r="I469" s="11"/>
      <c r="J469" s="11"/>
    </row>
    <row r="470" spans="1:10" ht="114.75" customHeight="1" x14ac:dyDescent="0.2">
      <c r="A470" s="11" t="s">
        <v>740</v>
      </c>
      <c r="B470" s="11" t="s">
        <v>741</v>
      </c>
      <c r="C470" s="12" t="s">
        <v>1147</v>
      </c>
      <c r="D470" s="11" t="s">
        <v>743</v>
      </c>
      <c r="E470" s="11" t="s">
        <v>1148</v>
      </c>
      <c r="F470" s="11" t="s">
        <v>1134</v>
      </c>
      <c r="G470" s="11" t="s">
        <v>1146</v>
      </c>
      <c r="H470" s="11">
        <v>3</v>
      </c>
      <c r="I470" s="11"/>
      <c r="J470" s="11" t="s">
        <v>747</v>
      </c>
    </row>
    <row r="471" spans="1:10" x14ac:dyDescent="0.2">
      <c r="A471" s="11"/>
      <c r="B471" s="11"/>
      <c r="C471" s="12"/>
      <c r="D471" s="11"/>
      <c r="E471" s="11"/>
      <c r="F471" s="11"/>
      <c r="G471" s="11"/>
      <c r="H471" s="11"/>
      <c r="I471" s="11"/>
      <c r="J471" s="11"/>
    </row>
    <row r="472" spans="1:10" ht="114.75" customHeight="1" x14ac:dyDescent="0.2">
      <c r="A472" s="11" t="s">
        <v>740</v>
      </c>
      <c r="B472" s="11" t="s">
        <v>741</v>
      </c>
      <c r="C472" s="12" t="s">
        <v>1149</v>
      </c>
      <c r="D472" s="11" t="s">
        <v>743</v>
      </c>
      <c r="E472" s="11" t="s">
        <v>1150</v>
      </c>
      <c r="F472" s="11" t="s">
        <v>1151</v>
      </c>
      <c r="G472" s="11" t="s">
        <v>1146</v>
      </c>
      <c r="H472" s="11">
        <v>3</v>
      </c>
      <c r="I472" s="11"/>
      <c r="J472" s="11" t="s">
        <v>747</v>
      </c>
    </row>
    <row r="473" spans="1:10" x14ac:dyDescent="0.2">
      <c r="A473" s="11"/>
      <c r="B473" s="11"/>
      <c r="C473" s="12"/>
      <c r="D473" s="11"/>
      <c r="E473" s="11"/>
      <c r="F473" s="11"/>
      <c r="G473" s="11"/>
      <c r="H473" s="11"/>
      <c r="I473" s="11"/>
      <c r="J473" s="11"/>
    </row>
    <row r="474" spans="1:10" ht="127.5" customHeight="1" x14ac:dyDescent="0.2">
      <c r="A474" s="11" t="s">
        <v>740</v>
      </c>
      <c r="B474" s="11" t="s">
        <v>754</v>
      </c>
      <c r="C474" s="12" t="s">
        <v>1152</v>
      </c>
      <c r="D474" s="11" t="s">
        <v>743</v>
      </c>
      <c r="E474" s="11" t="s">
        <v>1153</v>
      </c>
      <c r="F474" s="11" t="s">
        <v>1154</v>
      </c>
      <c r="G474" s="13">
        <v>36676</v>
      </c>
      <c r="H474" s="11">
        <v>3</v>
      </c>
      <c r="I474" s="11"/>
      <c r="J474" s="11" t="s">
        <v>747</v>
      </c>
    </row>
    <row r="475" spans="1:10" x14ac:dyDescent="0.2">
      <c r="A475" s="11"/>
      <c r="B475" s="11"/>
      <c r="C475" s="12"/>
      <c r="D475" s="11"/>
      <c r="E475" s="11"/>
      <c r="F475" s="11"/>
      <c r="G475" s="13"/>
      <c r="H475" s="11"/>
      <c r="I475" s="11"/>
      <c r="J475" s="11"/>
    </row>
    <row r="476" spans="1:10" ht="127.5" customHeight="1" x14ac:dyDescent="0.2">
      <c r="A476" s="11" t="s">
        <v>740</v>
      </c>
      <c r="B476" s="11" t="s">
        <v>741</v>
      </c>
      <c r="C476" s="12" t="s">
        <v>1155</v>
      </c>
      <c r="D476" s="11" t="s">
        <v>743</v>
      </c>
      <c r="E476" s="11" t="s">
        <v>1156</v>
      </c>
      <c r="F476" s="11" t="s">
        <v>1143</v>
      </c>
      <c r="G476" s="11" t="e">
        <f>-3 / 30 / 0</f>
        <v>#DIV/0!</v>
      </c>
      <c r="H476" s="11">
        <v>3</v>
      </c>
      <c r="I476" s="11"/>
      <c r="J476" s="11" t="s">
        <v>747</v>
      </c>
    </row>
    <row r="477" spans="1:10" x14ac:dyDescent="0.2">
      <c r="A477" s="11"/>
      <c r="B477" s="11"/>
      <c r="C477" s="12"/>
      <c r="D477" s="11"/>
      <c r="E477" s="11"/>
      <c r="F477" s="11"/>
      <c r="G477" s="11"/>
      <c r="H477" s="11"/>
      <c r="I477" s="11"/>
      <c r="J477" s="11"/>
    </row>
    <row r="478" spans="1:10" ht="127.5" customHeight="1" x14ac:dyDescent="0.2">
      <c r="A478" s="11" t="s">
        <v>740</v>
      </c>
      <c r="B478" s="11" t="s">
        <v>741</v>
      </c>
      <c r="C478" s="12" t="s">
        <v>1157</v>
      </c>
      <c r="D478" s="11" t="s">
        <v>743</v>
      </c>
      <c r="E478" s="11" t="s">
        <v>1158</v>
      </c>
      <c r="F478" s="11" t="s">
        <v>1138</v>
      </c>
      <c r="G478" s="11" t="s">
        <v>753</v>
      </c>
      <c r="H478" s="11">
        <v>3</v>
      </c>
      <c r="I478" s="11"/>
      <c r="J478" s="11" t="s">
        <v>747</v>
      </c>
    </row>
    <row r="479" spans="1:10" x14ac:dyDescent="0.2">
      <c r="A479" s="11"/>
      <c r="B479" s="11"/>
      <c r="C479" s="12"/>
      <c r="D479" s="11"/>
      <c r="E479" s="11"/>
      <c r="F479" s="11"/>
      <c r="G479" s="11"/>
      <c r="H479" s="11"/>
      <c r="I479" s="11"/>
      <c r="J479" s="11"/>
    </row>
    <row r="480" spans="1:10" ht="114.75" customHeight="1" x14ac:dyDescent="0.2">
      <c r="A480" s="11" t="s">
        <v>740</v>
      </c>
      <c r="B480" s="11" t="s">
        <v>754</v>
      </c>
      <c r="C480" s="12" t="s">
        <v>1159</v>
      </c>
      <c r="D480" s="11" t="s">
        <v>743</v>
      </c>
      <c r="E480" s="11" t="s">
        <v>1160</v>
      </c>
      <c r="F480" s="11" t="s">
        <v>1151</v>
      </c>
      <c r="G480" s="11" t="s">
        <v>1161</v>
      </c>
      <c r="H480" s="11">
        <v>3</v>
      </c>
      <c r="I480" s="11"/>
      <c r="J480" s="11" t="s">
        <v>747</v>
      </c>
    </row>
    <row r="481" spans="1:10" x14ac:dyDescent="0.2">
      <c r="A481" s="11"/>
      <c r="B481" s="11"/>
      <c r="C481" s="12"/>
      <c r="D481" s="11"/>
      <c r="E481" s="11"/>
      <c r="F481" s="11"/>
      <c r="G481" s="11"/>
      <c r="H481" s="11"/>
      <c r="I481" s="11"/>
      <c r="J481" s="11"/>
    </row>
    <row r="482" spans="1:10" ht="114.75" customHeight="1" x14ac:dyDescent="0.2">
      <c r="A482" s="11" t="s">
        <v>740</v>
      </c>
      <c r="B482" s="11" t="s">
        <v>754</v>
      </c>
      <c r="C482" s="12" t="s">
        <v>1162</v>
      </c>
      <c r="D482" s="11" t="s">
        <v>743</v>
      </c>
      <c r="E482" s="11" t="s">
        <v>1163</v>
      </c>
      <c r="F482" s="11" t="s">
        <v>1134</v>
      </c>
      <c r="G482" s="13">
        <v>36824</v>
      </c>
      <c r="H482" s="11">
        <v>3</v>
      </c>
      <c r="I482" s="11"/>
      <c r="J482" s="11" t="s">
        <v>747</v>
      </c>
    </row>
    <row r="483" spans="1:10" x14ac:dyDescent="0.2">
      <c r="A483" s="11"/>
      <c r="B483" s="11"/>
      <c r="C483" s="12"/>
      <c r="D483" s="11"/>
      <c r="E483" s="11"/>
      <c r="F483" s="11"/>
      <c r="G483" s="13"/>
      <c r="H483" s="11"/>
      <c r="I483" s="11"/>
      <c r="J483" s="11"/>
    </row>
    <row r="484" spans="1:10" ht="102" customHeight="1" x14ac:dyDescent="0.2">
      <c r="A484" s="11" t="s">
        <v>740</v>
      </c>
      <c r="B484" s="11" t="s">
        <v>754</v>
      </c>
      <c r="C484" s="12" t="s">
        <v>1164</v>
      </c>
      <c r="D484" s="11" t="s">
        <v>743</v>
      </c>
      <c r="E484" s="11" t="s">
        <v>1165</v>
      </c>
      <c r="F484" s="11" t="s">
        <v>1134</v>
      </c>
      <c r="G484" s="13">
        <v>36855</v>
      </c>
      <c r="H484" s="11">
        <v>3</v>
      </c>
      <c r="I484" s="11"/>
      <c r="J484" s="11" t="s">
        <v>747</v>
      </c>
    </row>
    <row r="485" spans="1:10" x14ac:dyDescent="0.2">
      <c r="A485" s="11"/>
      <c r="B485" s="11"/>
      <c r="C485" s="12"/>
      <c r="D485" s="11"/>
      <c r="E485" s="11"/>
      <c r="F485" s="11"/>
      <c r="G485" s="13"/>
      <c r="H485" s="11"/>
      <c r="I485" s="11"/>
      <c r="J485" s="11"/>
    </row>
    <row r="486" spans="1:10" ht="127.5" customHeight="1" x14ac:dyDescent="0.2">
      <c r="A486" s="11" t="s">
        <v>740</v>
      </c>
      <c r="B486" s="11" t="s">
        <v>754</v>
      </c>
      <c r="C486" s="12" t="s">
        <v>1166</v>
      </c>
      <c r="D486" s="11" t="s">
        <v>743</v>
      </c>
      <c r="E486" s="11" t="s">
        <v>1167</v>
      </c>
      <c r="F486" s="11" t="s">
        <v>1138</v>
      </c>
      <c r="G486" s="11" t="s">
        <v>1168</v>
      </c>
      <c r="H486" s="11">
        <v>3</v>
      </c>
      <c r="I486" s="11"/>
      <c r="J486" s="11" t="s">
        <v>747</v>
      </c>
    </row>
    <row r="487" spans="1:10" x14ac:dyDescent="0.2">
      <c r="A487" s="11"/>
      <c r="B487" s="11"/>
      <c r="C487" s="12"/>
      <c r="D487" s="11"/>
      <c r="E487" s="11"/>
      <c r="F487" s="11"/>
      <c r="G487" s="11"/>
      <c r="H487" s="11"/>
      <c r="I487" s="11"/>
      <c r="J487" s="11"/>
    </row>
    <row r="488" spans="1:10" ht="102" customHeight="1" x14ac:dyDescent="0.2">
      <c r="A488" s="11" t="s">
        <v>740</v>
      </c>
      <c r="B488" s="11" t="s">
        <v>754</v>
      </c>
      <c r="C488" s="12" t="s">
        <v>1169</v>
      </c>
      <c r="D488" s="11" t="s">
        <v>743</v>
      </c>
      <c r="E488" s="11" t="s">
        <v>796</v>
      </c>
      <c r="F488" s="11" t="s">
        <v>797</v>
      </c>
      <c r="G488" s="11" t="s">
        <v>798</v>
      </c>
      <c r="H488" s="11">
        <v>3</v>
      </c>
      <c r="I488" s="11"/>
      <c r="J488" s="11" t="s">
        <v>747</v>
      </c>
    </row>
    <row r="489" spans="1:10" x14ac:dyDescent="0.2">
      <c r="A489" s="11"/>
      <c r="B489" s="11"/>
      <c r="C489" s="12"/>
      <c r="D489" s="11"/>
      <c r="E489" s="11"/>
      <c r="F489" s="11"/>
      <c r="G489" s="11"/>
      <c r="H489" s="11"/>
      <c r="I489" s="11"/>
      <c r="J489" s="11"/>
    </row>
    <row r="490" spans="1:10" ht="127.5" customHeight="1" x14ac:dyDescent="0.2">
      <c r="A490" s="11" t="s">
        <v>740</v>
      </c>
      <c r="B490" s="11" t="s">
        <v>754</v>
      </c>
      <c r="C490" s="12" t="s">
        <v>1173</v>
      </c>
      <c r="D490" s="11" t="s">
        <v>743</v>
      </c>
      <c r="E490" s="11" t="s">
        <v>1174</v>
      </c>
      <c r="F490" s="11" t="s">
        <v>1175</v>
      </c>
      <c r="G490" s="11" t="s">
        <v>1176</v>
      </c>
      <c r="H490" s="11">
        <v>4</v>
      </c>
      <c r="I490" s="11"/>
      <c r="J490" s="11" t="s">
        <v>747</v>
      </c>
    </row>
    <row r="491" spans="1:10" x14ac:dyDescent="0.2">
      <c r="A491" s="11"/>
      <c r="B491" s="11"/>
      <c r="C491" s="12"/>
      <c r="D491" s="11"/>
      <c r="E491" s="11"/>
      <c r="F491" s="11"/>
      <c r="G491" s="11"/>
      <c r="H491" s="11"/>
      <c r="I491" s="11"/>
      <c r="J491" s="11"/>
    </row>
    <row r="492" spans="1:10" ht="140.25" customHeight="1" x14ac:dyDescent="0.2">
      <c r="A492" s="11" t="s">
        <v>740</v>
      </c>
      <c r="B492" s="11" t="s">
        <v>754</v>
      </c>
      <c r="C492" s="12" t="s">
        <v>1177</v>
      </c>
      <c r="D492" s="11" t="s">
        <v>743</v>
      </c>
      <c r="E492" s="11" t="s">
        <v>1178</v>
      </c>
      <c r="F492" s="11" t="s">
        <v>1179</v>
      </c>
      <c r="G492" s="13">
        <v>36732</v>
      </c>
      <c r="H492" s="11">
        <v>3</v>
      </c>
      <c r="I492" s="11"/>
      <c r="J492" s="11" t="s">
        <v>747</v>
      </c>
    </row>
    <row r="493" spans="1:10" x14ac:dyDescent="0.2">
      <c r="A493" s="11"/>
      <c r="B493" s="11"/>
      <c r="C493" s="12"/>
      <c r="D493" s="11"/>
      <c r="E493" s="11"/>
      <c r="F493" s="11"/>
      <c r="G493" s="13"/>
      <c r="H493" s="11"/>
      <c r="I493" s="11"/>
      <c r="J493" s="11"/>
    </row>
    <row r="494" spans="1:10" ht="63.75" x14ac:dyDescent="0.2">
      <c r="A494" s="11" t="s">
        <v>740</v>
      </c>
      <c r="B494" s="11" t="s">
        <v>754</v>
      </c>
      <c r="C494" s="12" t="s">
        <v>1180</v>
      </c>
      <c r="D494" s="11" t="s">
        <v>743</v>
      </c>
      <c r="E494" s="2" t="s">
        <v>1181</v>
      </c>
      <c r="F494" s="11" t="s">
        <v>1175</v>
      </c>
      <c r="G494" s="13">
        <v>36666</v>
      </c>
      <c r="H494" s="11">
        <v>3</v>
      </c>
      <c r="I494" s="11"/>
      <c r="J494" s="11" t="s">
        <v>747</v>
      </c>
    </row>
    <row r="495" spans="1:10" x14ac:dyDescent="0.2">
      <c r="A495" s="11"/>
      <c r="B495" s="11"/>
      <c r="C495" s="12"/>
      <c r="D495" s="11"/>
      <c r="E495" s="2"/>
      <c r="F495" s="11"/>
      <c r="G495" s="13"/>
      <c r="H495" s="11"/>
      <c r="I495" s="11"/>
      <c r="J495" s="11"/>
    </row>
    <row r="496" spans="1:10" ht="63.75" x14ac:dyDescent="0.2">
      <c r="A496" s="11"/>
      <c r="B496" s="11"/>
      <c r="C496" s="12"/>
      <c r="D496" s="11"/>
      <c r="E496" s="3" t="s">
        <v>1182</v>
      </c>
      <c r="F496" s="11"/>
      <c r="G496" s="13"/>
      <c r="H496" s="11"/>
      <c r="I496" s="11"/>
      <c r="J496" s="11"/>
    </row>
    <row r="497" spans="1:13" x14ac:dyDescent="0.2">
      <c r="A497" s="11"/>
      <c r="B497" s="11"/>
      <c r="C497" s="12"/>
      <c r="D497" s="11"/>
      <c r="E497" s="3" t="s">
        <v>745</v>
      </c>
      <c r="F497" s="11"/>
      <c r="G497" s="13"/>
      <c r="H497" s="11"/>
      <c r="I497" s="11"/>
      <c r="J497" s="11"/>
      <c r="L497">
        <v>6</v>
      </c>
      <c r="M497">
        <v>30</v>
      </c>
    </row>
    <row r="498" spans="1:13" x14ac:dyDescent="0.2">
      <c r="A498" s="11"/>
      <c r="B498" s="11"/>
      <c r="C498" s="12"/>
      <c r="D498" s="11"/>
      <c r="E498" s="2"/>
      <c r="F498" s="11"/>
      <c r="G498" s="13"/>
      <c r="H498" s="11"/>
      <c r="I498" s="11"/>
      <c r="J498" s="11"/>
    </row>
    <row r="499" spans="1:13" ht="63.75" x14ac:dyDescent="0.2">
      <c r="A499" s="11" t="s">
        <v>740</v>
      </c>
      <c r="B499" s="11" t="s">
        <v>754</v>
      </c>
      <c r="C499" s="12" t="s">
        <v>1183</v>
      </c>
      <c r="D499" s="11" t="s">
        <v>743</v>
      </c>
      <c r="E499" s="2" t="s">
        <v>1184</v>
      </c>
      <c r="F499" s="11" t="s">
        <v>1172</v>
      </c>
      <c r="G499" s="13">
        <v>36605</v>
      </c>
      <c r="H499" s="11">
        <v>6</v>
      </c>
      <c r="I499" s="11"/>
      <c r="J499" s="11" t="s">
        <v>747</v>
      </c>
    </row>
    <row r="500" spans="1:13" x14ac:dyDescent="0.2">
      <c r="A500" s="11"/>
      <c r="B500" s="11"/>
      <c r="C500" s="12"/>
      <c r="D500" s="11"/>
      <c r="E500" s="2"/>
      <c r="F500" s="11"/>
      <c r="G500" s="13"/>
      <c r="H500" s="11"/>
      <c r="I500" s="11"/>
      <c r="J500" s="11"/>
    </row>
    <row r="501" spans="1:13" x14ac:dyDescent="0.2">
      <c r="A501" s="11"/>
      <c r="B501" s="11"/>
      <c r="C501" s="12"/>
      <c r="D501" s="11"/>
      <c r="E501" s="3" t="s">
        <v>745</v>
      </c>
      <c r="F501" s="11"/>
      <c r="G501" s="13"/>
      <c r="H501" s="11"/>
      <c r="I501" s="11"/>
      <c r="J501" s="11"/>
    </row>
    <row r="502" spans="1:13" x14ac:dyDescent="0.2">
      <c r="A502" s="11"/>
      <c r="B502" s="11"/>
      <c r="C502" s="12"/>
      <c r="D502" s="11"/>
      <c r="E502" s="2"/>
      <c r="F502" s="11"/>
      <c r="G502" s="13"/>
      <c r="H502" s="11"/>
      <c r="I502" s="11"/>
      <c r="J502" s="11"/>
    </row>
    <row r="503" spans="1:13" ht="63.75" x14ac:dyDescent="0.2">
      <c r="A503" s="11" t="s">
        <v>740</v>
      </c>
      <c r="B503" s="11" t="s">
        <v>754</v>
      </c>
      <c r="C503" s="12" t="s">
        <v>1185</v>
      </c>
      <c r="D503" s="11" t="s">
        <v>743</v>
      </c>
      <c r="E503" s="2" t="s">
        <v>1186</v>
      </c>
      <c r="F503" s="11" t="s">
        <v>1170</v>
      </c>
      <c r="G503" s="13">
        <v>36666</v>
      </c>
      <c r="H503" s="11">
        <v>6</v>
      </c>
      <c r="I503" s="11"/>
      <c r="J503" s="11" t="s">
        <v>747</v>
      </c>
    </row>
    <row r="504" spans="1:13" x14ac:dyDescent="0.2">
      <c r="A504" s="11"/>
      <c r="B504" s="11"/>
      <c r="C504" s="12"/>
      <c r="D504" s="11"/>
      <c r="E504" s="2"/>
      <c r="F504" s="11"/>
      <c r="G504" s="13"/>
      <c r="H504" s="11"/>
      <c r="I504" s="11"/>
      <c r="J504" s="11"/>
    </row>
    <row r="505" spans="1:13" ht="25.5" x14ac:dyDescent="0.2">
      <c r="A505" s="11"/>
      <c r="B505" s="11"/>
      <c r="C505" s="12"/>
      <c r="D505" s="11"/>
      <c r="E505" s="3" t="s">
        <v>1187</v>
      </c>
      <c r="F505" s="11"/>
      <c r="G505" s="13"/>
      <c r="H505" s="11"/>
      <c r="I505" s="11"/>
      <c r="J505" s="11"/>
    </row>
    <row r="506" spans="1:13" x14ac:dyDescent="0.2">
      <c r="A506" s="11"/>
      <c r="B506" s="11"/>
      <c r="C506" s="12"/>
      <c r="D506" s="11"/>
      <c r="E506" s="3" t="s">
        <v>745</v>
      </c>
      <c r="F506" s="11"/>
      <c r="G506" s="13"/>
      <c r="H506" s="11"/>
      <c r="I506" s="11"/>
      <c r="J506" s="11"/>
    </row>
    <row r="507" spans="1:13" x14ac:dyDescent="0.2">
      <c r="A507" s="11"/>
      <c r="B507" s="11"/>
      <c r="C507" s="12"/>
      <c r="D507" s="11"/>
      <c r="E507" s="2"/>
      <c r="F507" s="11"/>
      <c r="G507" s="13"/>
      <c r="H507" s="11"/>
      <c r="I507" s="11"/>
      <c r="J507" s="11"/>
    </row>
    <row r="510" spans="1:13" ht="127.5" customHeight="1" x14ac:dyDescent="0.2">
      <c r="A510" s="11" t="s">
        <v>740</v>
      </c>
      <c r="B510" s="11" t="s">
        <v>741</v>
      </c>
      <c r="C510" s="12" t="s">
        <v>1188</v>
      </c>
      <c r="D510" s="11" t="s">
        <v>743</v>
      </c>
      <c r="E510" s="11" t="s">
        <v>1189</v>
      </c>
      <c r="F510" s="11" t="s">
        <v>1190</v>
      </c>
      <c r="G510" s="11" t="s">
        <v>1088</v>
      </c>
      <c r="H510" s="11">
        <v>3</v>
      </c>
      <c r="I510" s="11"/>
      <c r="J510" s="11" t="s">
        <v>747</v>
      </c>
    </row>
    <row r="511" spans="1:13" x14ac:dyDescent="0.2">
      <c r="A511" s="11"/>
      <c r="B511" s="11"/>
      <c r="C511" s="12"/>
      <c r="D511" s="11"/>
      <c r="E511" s="11"/>
      <c r="F511" s="11"/>
      <c r="G511" s="11"/>
      <c r="H511" s="11"/>
      <c r="I511" s="11"/>
      <c r="J511" s="11"/>
    </row>
    <row r="512" spans="1:13" ht="140.25" customHeight="1" x14ac:dyDescent="0.2">
      <c r="A512" s="11" t="s">
        <v>740</v>
      </c>
      <c r="B512" s="11" t="s">
        <v>754</v>
      </c>
      <c r="C512" s="12" t="s">
        <v>1191</v>
      </c>
      <c r="D512" s="11" t="s">
        <v>743</v>
      </c>
      <c r="E512" s="11" t="s">
        <v>1192</v>
      </c>
      <c r="F512" s="11" t="s">
        <v>1179</v>
      </c>
      <c r="G512" s="11" t="s">
        <v>1193</v>
      </c>
      <c r="H512" s="11">
        <v>3</v>
      </c>
      <c r="I512" s="11"/>
      <c r="J512" s="11" t="s">
        <v>747</v>
      </c>
    </row>
    <row r="513" spans="1:10" x14ac:dyDescent="0.2">
      <c r="A513" s="11"/>
      <c r="B513" s="11"/>
      <c r="C513" s="12"/>
      <c r="D513" s="11"/>
      <c r="E513" s="11"/>
      <c r="F513" s="11"/>
      <c r="G513" s="11"/>
      <c r="H513" s="11"/>
      <c r="I513" s="11"/>
      <c r="J513" s="11"/>
    </row>
    <row r="514" spans="1:10" x14ac:dyDescent="0.2">
      <c r="A514" s="11"/>
      <c r="B514" s="11"/>
      <c r="C514" s="12"/>
      <c r="D514" s="11"/>
      <c r="E514" s="3" t="s">
        <v>745</v>
      </c>
      <c r="F514" s="11"/>
      <c r="G514" s="13"/>
      <c r="H514" s="11"/>
      <c r="I514" s="11"/>
      <c r="J514" s="11"/>
    </row>
    <row r="515" spans="1:10" x14ac:dyDescent="0.2">
      <c r="A515" s="11"/>
      <c r="B515" s="11"/>
      <c r="C515" s="12"/>
      <c r="D515" s="11"/>
      <c r="E515" s="2"/>
      <c r="F515" s="11"/>
      <c r="G515" s="13"/>
      <c r="H515" s="11"/>
      <c r="I515" s="11"/>
      <c r="J515" s="11"/>
    </row>
    <row r="516" spans="1:10" ht="76.5" x14ac:dyDescent="0.2">
      <c r="A516" s="11" t="s">
        <v>740</v>
      </c>
      <c r="B516" s="11" t="s">
        <v>754</v>
      </c>
      <c r="C516" s="12" t="s">
        <v>1195</v>
      </c>
      <c r="D516" s="11" t="s">
        <v>743</v>
      </c>
      <c r="E516" s="2" t="s">
        <v>1194</v>
      </c>
      <c r="F516" s="11" t="s">
        <v>1190</v>
      </c>
      <c r="G516" s="13">
        <v>36656</v>
      </c>
      <c r="H516" s="11">
        <v>3</v>
      </c>
      <c r="I516" s="11"/>
      <c r="J516" s="11" t="s">
        <v>747</v>
      </c>
    </row>
    <row r="517" spans="1:10" x14ac:dyDescent="0.2">
      <c r="A517" s="11"/>
      <c r="B517" s="11"/>
      <c r="C517" s="12"/>
      <c r="D517" s="11"/>
      <c r="E517" s="2"/>
      <c r="F517" s="11"/>
      <c r="G517" s="13"/>
      <c r="H517" s="11"/>
      <c r="I517" s="11"/>
      <c r="J517" s="11"/>
    </row>
    <row r="518" spans="1:10" x14ac:dyDescent="0.2">
      <c r="A518" s="11"/>
      <c r="B518" s="11"/>
      <c r="C518" s="12"/>
      <c r="D518" s="11"/>
      <c r="E518" s="3" t="s">
        <v>745</v>
      </c>
      <c r="F518" s="11"/>
      <c r="G518" s="13"/>
      <c r="H518" s="11"/>
      <c r="I518" s="11"/>
      <c r="J518" s="11"/>
    </row>
    <row r="519" spans="1:10" x14ac:dyDescent="0.2">
      <c r="A519" s="11"/>
      <c r="B519" s="11"/>
      <c r="C519" s="12"/>
      <c r="D519" s="11"/>
      <c r="E519" s="2"/>
      <c r="F519" s="11"/>
      <c r="G519" s="13"/>
      <c r="H519" s="11"/>
      <c r="I519" s="11"/>
      <c r="J519" s="11"/>
    </row>
    <row r="520" spans="1:10" ht="63.75" x14ac:dyDescent="0.2">
      <c r="A520" s="11" t="s">
        <v>740</v>
      </c>
      <c r="B520" s="11" t="s">
        <v>754</v>
      </c>
      <c r="C520" s="12" t="s">
        <v>1197</v>
      </c>
      <c r="D520" s="11" t="s">
        <v>743</v>
      </c>
      <c r="E520" s="2" t="s">
        <v>1198</v>
      </c>
      <c r="F520" s="11" t="s">
        <v>861</v>
      </c>
      <c r="G520" s="13">
        <v>36885</v>
      </c>
      <c r="H520" s="11">
        <v>3</v>
      </c>
      <c r="I520" s="11"/>
      <c r="J520" s="11" t="s">
        <v>747</v>
      </c>
    </row>
    <row r="521" spans="1:10" x14ac:dyDescent="0.2">
      <c r="A521" s="11"/>
      <c r="B521" s="11"/>
      <c r="C521" s="12"/>
      <c r="D521" s="11"/>
      <c r="E521" s="2"/>
      <c r="F521" s="11"/>
      <c r="G521" s="13"/>
      <c r="H521" s="11"/>
      <c r="I521" s="11"/>
      <c r="J521" s="11"/>
    </row>
    <row r="522" spans="1:10" ht="25.5" x14ac:dyDescent="0.2">
      <c r="A522" s="11"/>
      <c r="B522" s="11"/>
      <c r="C522" s="12"/>
      <c r="D522" s="11"/>
      <c r="E522" s="3" t="s">
        <v>1199</v>
      </c>
      <c r="F522" s="11"/>
      <c r="G522" s="13"/>
      <c r="H522" s="11"/>
      <c r="I522" s="11"/>
      <c r="J522" s="11"/>
    </row>
    <row r="523" spans="1:10" x14ac:dyDescent="0.2">
      <c r="A523" s="11"/>
      <c r="B523" s="11"/>
      <c r="C523" s="12"/>
      <c r="D523" s="11"/>
      <c r="E523" s="2"/>
      <c r="F523" s="11"/>
      <c r="G523" s="13"/>
      <c r="H523" s="11"/>
      <c r="I523" s="11"/>
      <c r="J523" s="11"/>
    </row>
    <row r="524" spans="1:10" ht="140.25" customHeight="1" x14ac:dyDescent="0.2">
      <c r="A524" s="11" t="s">
        <v>740</v>
      </c>
      <c r="B524" s="11" t="s">
        <v>754</v>
      </c>
      <c r="C524" s="12" t="s">
        <v>1200</v>
      </c>
      <c r="D524" s="11" t="s">
        <v>743</v>
      </c>
      <c r="E524" s="11" t="s">
        <v>1201</v>
      </c>
      <c r="F524" s="11" t="s">
        <v>1202</v>
      </c>
      <c r="G524" s="11" t="s">
        <v>1161</v>
      </c>
      <c r="H524" s="11">
        <v>3</v>
      </c>
      <c r="I524" s="11"/>
      <c r="J524" s="11" t="s">
        <v>747</v>
      </c>
    </row>
    <row r="525" spans="1:10" x14ac:dyDescent="0.2">
      <c r="A525" s="11"/>
      <c r="B525" s="11"/>
      <c r="C525" s="12"/>
      <c r="D525" s="11"/>
      <c r="E525" s="11"/>
      <c r="F525" s="11"/>
      <c r="G525" s="11"/>
      <c r="H525" s="11"/>
      <c r="I525" s="11"/>
      <c r="J525" s="11"/>
    </row>
    <row r="526" spans="1:10" ht="140.25" customHeight="1" x14ac:dyDescent="0.2">
      <c r="A526" s="11" t="s">
        <v>740</v>
      </c>
      <c r="B526" s="11" t="s">
        <v>754</v>
      </c>
      <c r="C526" s="12" t="s">
        <v>1203</v>
      </c>
      <c r="D526" s="11" t="s">
        <v>743</v>
      </c>
      <c r="E526" s="11" t="s">
        <v>1204</v>
      </c>
      <c r="F526" s="11" t="s">
        <v>1205</v>
      </c>
      <c r="G526" s="11" t="s">
        <v>1161</v>
      </c>
      <c r="H526" s="11">
        <v>3</v>
      </c>
      <c r="I526" s="11"/>
      <c r="J526" s="11" t="s">
        <v>747</v>
      </c>
    </row>
    <row r="527" spans="1:10" x14ac:dyDescent="0.2">
      <c r="A527" s="11"/>
      <c r="B527" s="11"/>
      <c r="C527" s="12"/>
      <c r="D527" s="11"/>
      <c r="E527" s="11"/>
      <c r="F527" s="11"/>
      <c r="G527" s="11"/>
      <c r="H527" s="11"/>
      <c r="I527" s="11"/>
      <c r="J527" s="11"/>
    </row>
    <row r="528" spans="1:10" ht="127.5" customHeight="1" x14ac:dyDescent="0.2">
      <c r="A528" s="11" t="s">
        <v>740</v>
      </c>
      <c r="B528" s="11" t="s">
        <v>754</v>
      </c>
      <c r="C528" s="12" t="s">
        <v>1206</v>
      </c>
      <c r="D528" s="11" t="s">
        <v>743</v>
      </c>
      <c r="E528" s="11" t="s">
        <v>1207</v>
      </c>
      <c r="F528" s="11" t="s">
        <v>1208</v>
      </c>
      <c r="G528" s="11" t="s">
        <v>1209</v>
      </c>
      <c r="H528" s="11">
        <v>3</v>
      </c>
      <c r="I528" s="11"/>
      <c r="J528" s="11" t="s">
        <v>747</v>
      </c>
    </row>
    <row r="529" spans="1:10" x14ac:dyDescent="0.2">
      <c r="A529" s="11"/>
      <c r="B529" s="11"/>
      <c r="C529" s="12"/>
      <c r="D529" s="11"/>
      <c r="E529" s="11"/>
      <c r="F529" s="11"/>
      <c r="G529" s="11"/>
      <c r="H529" s="11"/>
      <c r="I529" s="11"/>
      <c r="J529" s="11"/>
    </row>
    <row r="530" spans="1:10" ht="140.25" customHeight="1" x14ac:dyDescent="0.2">
      <c r="A530" s="11" t="s">
        <v>740</v>
      </c>
      <c r="B530" s="11" t="s">
        <v>754</v>
      </c>
      <c r="C530" s="12" t="s">
        <v>1210</v>
      </c>
      <c r="D530" s="11" t="s">
        <v>743</v>
      </c>
      <c r="E530" s="11" t="s">
        <v>1211</v>
      </c>
      <c r="F530" s="11" t="s">
        <v>1212</v>
      </c>
      <c r="G530" s="11" t="s">
        <v>870</v>
      </c>
      <c r="H530" s="11">
        <v>3</v>
      </c>
      <c r="I530" s="11"/>
      <c r="J530" s="11" t="s">
        <v>747</v>
      </c>
    </row>
    <row r="531" spans="1:10" x14ac:dyDescent="0.2">
      <c r="A531" s="11"/>
      <c r="B531" s="11"/>
      <c r="C531" s="12"/>
      <c r="D531" s="11"/>
      <c r="E531" s="11"/>
      <c r="F531" s="11"/>
      <c r="G531" s="11"/>
      <c r="H531" s="11"/>
      <c r="I531" s="11"/>
      <c r="J531" s="11"/>
    </row>
    <row r="532" spans="1:10" ht="140.25" customHeight="1" x14ac:dyDescent="0.2">
      <c r="A532" s="11" t="s">
        <v>740</v>
      </c>
      <c r="B532" s="11" t="s">
        <v>754</v>
      </c>
      <c r="C532" s="12" t="s">
        <v>1213</v>
      </c>
      <c r="D532" s="11" t="s">
        <v>743</v>
      </c>
      <c r="E532" s="11" t="s">
        <v>1214</v>
      </c>
      <c r="F532" s="11" t="s">
        <v>1212</v>
      </c>
      <c r="G532" s="11" t="s">
        <v>1215</v>
      </c>
      <c r="H532" s="11">
        <v>3</v>
      </c>
      <c r="I532" s="11"/>
      <c r="J532" s="11" t="s">
        <v>747</v>
      </c>
    </row>
    <row r="533" spans="1:10" x14ac:dyDescent="0.2">
      <c r="A533" s="11"/>
      <c r="B533" s="11"/>
      <c r="C533" s="12"/>
      <c r="D533" s="11"/>
      <c r="E533" s="11"/>
      <c r="F533" s="11"/>
      <c r="G533" s="11"/>
      <c r="H533" s="11"/>
      <c r="I533" s="11"/>
      <c r="J533" s="11"/>
    </row>
    <row r="534" spans="1:10" ht="140.25" customHeight="1" x14ac:dyDescent="0.2">
      <c r="A534" s="11" t="s">
        <v>740</v>
      </c>
      <c r="B534" s="11" t="s">
        <v>754</v>
      </c>
      <c r="C534" s="12" t="s">
        <v>1216</v>
      </c>
      <c r="D534" s="11" t="s">
        <v>743</v>
      </c>
      <c r="E534" s="11" t="s">
        <v>1217</v>
      </c>
      <c r="F534" s="11" t="s">
        <v>1218</v>
      </c>
      <c r="G534" s="11" t="s">
        <v>804</v>
      </c>
      <c r="H534" s="11">
        <v>3</v>
      </c>
      <c r="I534" s="11"/>
      <c r="J534" s="11" t="s">
        <v>747</v>
      </c>
    </row>
    <row r="535" spans="1:10" x14ac:dyDescent="0.2">
      <c r="A535" s="11"/>
      <c r="B535" s="11"/>
      <c r="C535" s="12"/>
      <c r="D535" s="11"/>
      <c r="E535" s="11"/>
      <c r="F535" s="11"/>
      <c r="G535" s="11"/>
      <c r="H535" s="11"/>
      <c r="I535" s="11"/>
      <c r="J535" s="11"/>
    </row>
    <row r="536" spans="1:10" ht="140.25" customHeight="1" x14ac:dyDescent="0.2">
      <c r="A536" s="11" t="s">
        <v>740</v>
      </c>
      <c r="B536" s="11" t="s">
        <v>754</v>
      </c>
      <c r="C536" s="12" t="s">
        <v>1219</v>
      </c>
      <c r="D536" s="11" t="s">
        <v>743</v>
      </c>
      <c r="E536" s="11" t="s">
        <v>1220</v>
      </c>
      <c r="F536" s="11" t="s">
        <v>1221</v>
      </c>
      <c r="G536" s="11" t="s">
        <v>826</v>
      </c>
      <c r="H536" s="11">
        <v>3</v>
      </c>
      <c r="I536" s="11"/>
      <c r="J536" s="11" t="s">
        <v>747</v>
      </c>
    </row>
    <row r="537" spans="1:10" x14ac:dyDescent="0.2">
      <c r="A537" s="11"/>
      <c r="B537" s="11"/>
      <c r="C537" s="12"/>
      <c r="D537" s="11"/>
      <c r="E537" s="11"/>
      <c r="F537" s="11"/>
      <c r="G537" s="11"/>
      <c r="H537" s="11"/>
      <c r="I537" s="11"/>
      <c r="J537" s="11"/>
    </row>
    <row r="538" spans="1:10" ht="140.25" customHeight="1" x14ac:dyDescent="0.2">
      <c r="A538" s="11" t="s">
        <v>740</v>
      </c>
      <c r="B538" s="11" t="s">
        <v>754</v>
      </c>
      <c r="C538" s="12" t="s">
        <v>1222</v>
      </c>
      <c r="D538" s="11" t="s">
        <v>743</v>
      </c>
      <c r="E538" s="11" t="s">
        <v>1223</v>
      </c>
      <c r="F538" s="11" t="s">
        <v>1212</v>
      </c>
      <c r="G538" s="13">
        <v>36610</v>
      </c>
    </row>
    <row r="539" spans="1:10" x14ac:dyDescent="0.2">
      <c r="A539" s="11"/>
      <c r="B539" s="11"/>
      <c r="C539" s="12"/>
      <c r="D539" s="11"/>
      <c r="E539" s="11"/>
      <c r="F539" s="11"/>
      <c r="G539" s="13"/>
    </row>
    <row r="541" spans="1:10" ht="127.5" customHeight="1" x14ac:dyDescent="0.2">
      <c r="A541" s="11" t="s">
        <v>740</v>
      </c>
      <c r="B541" s="11" t="s">
        <v>754</v>
      </c>
      <c r="C541" s="12" t="s">
        <v>1224</v>
      </c>
      <c r="D541" s="11" t="s">
        <v>743</v>
      </c>
      <c r="E541" s="11" t="s">
        <v>1225</v>
      </c>
      <c r="F541" s="11" t="s">
        <v>1226</v>
      </c>
      <c r="G541" s="13">
        <v>36545</v>
      </c>
      <c r="H541" s="11">
        <v>3</v>
      </c>
      <c r="I541" s="11"/>
      <c r="J541" s="11" t="s">
        <v>747</v>
      </c>
    </row>
    <row r="542" spans="1:10" x14ac:dyDescent="0.2">
      <c r="A542" s="11"/>
      <c r="B542" s="11"/>
      <c r="C542" s="12"/>
      <c r="D542" s="11"/>
      <c r="E542" s="11"/>
      <c r="F542" s="11"/>
      <c r="G542" s="13"/>
      <c r="H542" s="11"/>
      <c r="I542" s="11"/>
      <c r="J542" s="11"/>
    </row>
    <row r="543" spans="1:10" ht="127.5" customHeight="1" x14ac:dyDescent="0.2">
      <c r="A543" s="11" t="s">
        <v>740</v>
      </c>
      <c r="B543" s="11" t="s">
        <v>754</v>
      </c>
      <c r="C543" s="12" t="s">
        <v>1227</v>
      </c>
      <c r="D543" s="11" t="s">
        <v>743</v>
      </c>
      <c r="E543" s="11" t="s">
        <v>1228</v>
      </c>
      <c r="F543" s="11" t="s">
        <v>1229</v>
      </c>
      <c r="G543" s="13">
        <v>36545</v>
      </c>
      <c r="H543" s="11">
        <v>3</v>
      </c>
      <c r="I543" s="11"/>
      <c r="J543" s="11" t="s">
        <v>747</v>
      </c>
    </row>
    <row r="544" spans="1:10" x14ac:dyDescent="0.2">
      <c r="A544" s="11"/>
      <c r="B544" s="11"/>
      <c r="C544" s="12"/>
      <c r="D544" s="11"/>
      <c r="E544" s="11"/>
      <c r="F544" s="11"/>
      <c r="G544" s="13"/>
      <c r="H544" s="11"/>
      <c r="I544" s="11"/>
      <c r="J544" s="11"/>
    </row>
    <row r="545" spans="1:10" ht="140.25" customHeight="1" x14ac:dyDescent="0.2">
      <c r="A545" s="11" t="s">
        <v>740</v>
      </c>
      <c r="B545" s="11" t="s">
        <v>754</v>
      </c>
      <c r="C545" s="12" t="s">
        <v>1230</v>
      </c>
      <c r="D545" s="11" t="s">
        <v>743</v>
      </c>
      <c r="E545" s="11" t="s">
        <v>1231</v>
      </c>
      <c r="F545" s="11" t="s">
        <v>1229</v>
      </c>
      <c r="G545" s="13">
        <v>36545</v>
      </c>
      <c r="H545" s="11">
        <v>3</v>
      </c>
      <c r="I545" s="11"/>
      <c r="J545" s="11" t="s">
        <v>747</v>
      </c>
    </row>
    <row r="546" spans="1:10" x14ac:dyDescent="0.2">
      <c r="A546" s="11"/>
      <c r="B546" s="11"/>
      <c r="C546" s="12"/>
      <c r="D546" s="11"/>
      <c r="E546" s="11"/>
      <c r="F546" s="11"/>
      <c r="G546" s="13"/>
      <c r="H546" s="11"/>
      <c r="I546" s="11"/>
      <c r="J546" s="11"/>
    </row>
    <row r="547" spans="1:10" ht="63.75" x14ac:dyDescent="0.2">
      <c r="A547" s="11" t="s">
        <v>740</v>
      </c>
      <c r="B547" s="11" t="s">
        <v>754</v>
      </c>
      <c r="C547" s="12" t="s">
        <v>1232</v>
      </c>
      <c r="D547" s="11" t="s">
        <v>743</v>
      </c>
      <c r="E547" s="2" t="s">
        <v>1233</v>
      </c>
      <c r="F547" s="11" t="s">
        <v>1235</v>
      </c>
      <c r="G547" s="11" t="s">
        <v>1035</v>
      </c>
      <c r="H547" s="11">
        <v>3</v>
      </c>
      <c r="I547" s="11"/>
      <c r="J547" s="11" t="s">
        <v>747</v>
      </c>
    </row>
    <row r="548" spans="1:10" x14ac:dyDescent="0.2">
      <c r="A548" s="11"/>
      <c r="B548" s="11"/>
      <c r="C548" s="12"/>
      <c r="D548" s="11"/>
      <c r="E548" s="2"/>
      <c r="F548" s="11"/>
      <c r="G548" s="11"/>
      <c r="H548" s="11"/>
      <c r="I548" s="11"/>
      <c r="J548" s="11"/>
    </row>
    <row r="549" spans="1:10" ht="51" x14ac:dyDescent="0.2">
      <c r="A549" s="11"/>
      <c r="B549" s="11"/>
      <c r="C549" s="12"/>
      <c r="D549" s="11"/>
      <c r="E549" s="3" t="s">
        <v>1234</v>
      </c>
      <c r="F549" s="11"/>
      <c r="G549" s="11"/>
      <c r="H549" s="11"/>
      <c r="I549" s="11"/>
      <c r="J549" s="11"/>
    </row>
    <row r="550" spans="1:10" x14ac:dyDescent="0.2">
      <c r="A550" s="11"/>
      <c r="B550" s="11"/>
      <c r="C550" s="12"/>
      <c r="D550" s="11"/>
      <c r="E550" s="2"/>
      <c r="F550" s="11"/>
      <c r="G550" s="11"/>
      <c r="H550" s="11"/>
      <c r="I550" s="11"/>
      <c r="J550" s="11"/>
    </row>
    <row r="551" spans="1:10" ht="127.5" customHeight="1" x14ac:dyDescent="0.2">
      <c r="A551" s="11" t="s">
        <v>740</v>
      </c>
      <c r="B551" s="11" t="s">
        <v>754</v>
      </c>
      <c r="C551" s="12" t="s">
        <v>1236</v>
      </c>
      <c r="D551" s="11" t="s">
        <v>743</v>
      </c>
      <c r="E551" s="11" t="s">
        <v>1237</v>
      </c>
      <c r="F551" s="11" t="s">
        <v>1238</v>
      </c>
      <c r="G551" s="13">
        <v>36574</v>
      </c>
      <c r="H551" s="11">
        <v>3</v>
      </c>
      <c r="I551" s="11"/>
      <c r="J551" s="11" t="s">
        <v>747</v>
      </c>
    </row>
    <row r="552" spans="1:10" x14ac:dyDescent="0.2">
      <c r="A552" s="11"/>
      <c r="B552" s="11"/>
      <c r="C552" s="12"/>
      <c r="D552" s="11"/>
      <c r="E552" s="11"/>
      <c r="F552" s="11"/>
      <c r="G552" s="13"/>
      <c r="H552" s="11"/>
      <c r="I552" s="11"/>
      <c r="J552" s="11"/>
    </row>
    <row r="553" spans="1:10" ht="127.5" customHeight="1" x14ac:dyDescent="0.2">
      <c r="A553" s="11" t="s">
        <v>740</v>
      </c>
      <c r="B553" s="11" t="s">
        <v>754</v>
      </c>
      <c r="C553" s="12" t="s">
        <v>1239</v>
      </c>
      <c r="D553" s="11" t="s">
        <v>743</v>
      </c>
      <c r="E553" s="11" t="s">
        <v>1240</v>
      </c>
      <c r="F553" s="11" t="s">
        <v>1196</v>
      </c>
      <c r="G553" s="13">
        <v>36756</v>
      </c>
      <c r="H553" s="11">
        <v>3</v>
      </c>
      <c r="I553" s="11"/>
      <c r="J553" s="11" t="s">
        <v>747</v>
      </c>
    </row>
    <row r="554" spans="1:10" x14ac:dyDescent="0.2">
      <c r="A554" s="11"/>
      <c r="B554" s="11"/>
      <c r="C554" s="12"/>
      <c r="D554" s="11"/>
      <c r="E554" s="11"/>
      <c r="F554" s="11"/>
      <c r="G554" s="13"/>
      <c r="H554" s="11"/>
      <c r="I554" s="11"/>
      <c r="J554" s="11"/>
    </row>
    <row r="555" spans="1:10" ht="114.75" customHeight="1" x14ac:dyDescent="0.2">
      <c r="A555" s="11" t="s">
        <v>740</v>
      </c>
      <c r="B555" s="11" t="s">
        <v>754</v>
      </c>
      <c r="C555" s="12" t="s">
        <v>1241</v>
      </c>
      <c r="D555" s="11" t="s">
        <v>743</v>
      </c>
      <c r="E555" s="11" t="s">
        <v>968</v>
      </c>
      <c r="F555" s="11" t="s">
        <v>967</v>
      </c>
      <c r="G555" s="11" t="s">
        <v>1176</v>
      </c>
      <c r="H555" s="11">
        <v>3</v>
      </c>
      <c r="I555" s="11"/>
      <c r="J555" s="11" t="s">
        <v>747</v>
      </c>
    </row>
    <row r="556" spans="1:10" x14ac:dyDescent="0.2">
      <c r="A556" s="11"/>
      <c r="B556" s="11"/>
      <c r="C556" s="12"/>
      <c r="D556" s="11"/>
      <c r="E556" s="11"/>
      <c r="F556" s="11"/>
      <c r="G556" s="11"/>
      <c r="H556" s="11"/>
      <c r="I556" s="11"/>
      <c r="J556" s="11"/>
    </row>
    <row r="557" spans="1:10" ht="127.5" customHeight="1" x14ac:dyDescent="0.2">
      <c r="A557" s="11" t="s">
        <v>740</v>
      </c>
      <c r="B557" s="11" t="s">
        <v>754</v>
      </c>
      <c r="C557" s="12" t="s">
        <v>1242</v>
      </c>
      <c r="D557" s="11" t="s">
        <v>743</v>
      </c>
      <c r="E557" s="11" t="s">
        <v>1243</v>
      </c>
      <c r="F557" s="11" t="s">
        <v>1244</v>
      </c>
      <c r="G557" s="13">
        <v>36763</v>
      </c>
      <c r="H557" s="11">
        <v>3</v>
      </c>
      <c r="I557" s="11"/>
      <c r="J557" s="11" t="s">
        <v>747</v>
      </c>
    </row>
    <row r="558" spans="1:10" x14ac:dyDescent="0.2">
      <c r="A558" s="11"/>
      <c r="B558" s="11"/>
      <c r="C558" s="12"/>
      <c r="D558" s="11"/>
      <c r="E558" s="11"/>
      <c r="F558" s="11"/>
      <c r="G558" s="13"/>
      <c r="H558" s="11"/>
      <c r="I558" s="11"/>
      <c r="J558" s="11"/>
    </row>
    <row r="559" spans="1:10" ht="140.25" customHeight="1" x14ac:dyDescent="0.2">
      <c r="A559" s="11" t="s">
        <v>740</v>
      </c>
      <c r="B559" s="11" t="s">
        <v>741</v>
      </c>
      <c r="C559" s="12" t="s">
        <v>1245</v>
      </c>
      <c r="D559" s="11" t="s">
        <v>743</v>
      </c>
      <c r="E559" s="11" t="s">
        <v>1246</v>
      </c>
      <c r="F559" s="11" t="s">
        <v>1238</v>
      </c>
      <c r="G559" s="11" t="s">
        <v>1101</v>
      </c>
      <c r="H559" s="11">
        <v>3</v>
      </c>
      <c r="I559" s="11"/>
      <c r="J559" s="11" t="s">
        <v>747</v>
      </c>
    </row>
    <row r="560" spans="1:10" x14ac:dyDescent="0.2">
      <c r="A560" s="11"/>
      <c r="B560" s="11"/>
      <c r="C560" s="12"/>
      <c r="D560" s="11"/>
      <c r="E560" s="11"/>
      <c r="F560" s="11"/>
      <c r="G560" s="11"/>
      <c r="H560" s="11"/>
      <c r="I560" s="11"/>
      <c r="J560" s="11"/>
    </row>
    <row r="561" spans="1:10" ht="140.25" customHeight="1" x14ac:dyDescent="0.2">
      <c r="A561" s="11" t="s">
        <v>740</v>
      </c>
      <c r="B561" s="11" t="s">
        <v>754</v>
      </c>
      <c r="C561" s="12" t="s">
        <v>1247</v>
      </c>
      <c r="D561" s="11" t="s">
        <v>743</v>
      </c>
      <c r="E561" s="11" t="s">
        <v>1248</v>
      </c>
      <c r="F561" s="11" t="s">
        <v>1238</v>
      </c>
      <c r="G561" s="13">
        <v>36603</v>
      </c>
      <c r="H561" s="11">
        <v>3</v>
      </c>
      <c r="I561" s="11"/>
      <c r="J561" s="11" t="s">
        <v>747</v>
      </c>
    </row>
    <row r="562" spans="1:10" x14ac:dyDescent="0.2">
      <c r="A562" s="11"/>
      <c r="B562" s="11"/>
      <c r="C562" s="12"/>
      <c r="D562" s="11"/>
      <c r="E562" s="11"/>
      <c r="F562" s="11"/>
      <c r="G562" s="13"/>
      <c r="H562" s="11"/>
      <c r="I562" s="11"/>
      <c r="J562" s="11"/>
    </row>
    <row r="563" spans="1:10" ht="127.5" customHeight="1" x14ac:dyDescent="0.2">
      <c r="A563" s="11" t="s">
        <v>740</v>
      </c>
      <c r="B563" s="11" t="s">
        <v>754</v>
      </c>
      <c r="C563" s="12" t="s">
        <v>1249</v>
      </c>
      <c r="D563" s="11" t="s">
        <v>743</v>
      </c>
      <c r="E563" s="11" t="s">
        <v>1250</v>
      </c>
      <c r="F563" s="11" t="s">
        <v>1238</v>
      </c>
      <c r="G563" s="13">
        <v>36634</v>
      </c>
      <c r="H563" s="11">
        <v>3</v>
      </c>
      <c r="I563" s="11"/>
      <c r="J563" s="11" t="s">
        <v>747</v>
      </c>
    </row>
    <row r="564" spans="1:10" x14ac:dyDescent="0.2">
      <c r="A564" s="11"/>
      <c r="B564" s="11"/>
      <c r="C564" s="12"/>
      <c r="D564" s="11"/>
      <c r="E564" s="11"/>
      <c r="F564" s="11"/>
      <c r="G564" s="13"/>
      <c r="H564" s="11"/>
      <c r="I564" s="11"/>
      <c r="J564" s="11"/>
    </row>
    <row r="565" spans="1:10" ht="127.5" customHeight="1" x14ac:dyDescent="0.2">
      <c r="A565" s="11" t="s">
        <v>740</v>
      </c>
      <c r="B565" s="11" t="s">
        <v>754</v>
      </c>
      <c r="C565" s="12" t="s">
        <v>1251</v>
      </c>
      <c r="D565" s="11" t="s">
        <v>743</v>
      </c>
      <c r="E565" s="11" t="s">
        <v>1252</v>
      </c>
      <c r="F565" s="11" t="s">
        <v>1235</v>
      </c>
      <c r="G565" s="13">
        <v>36763</v>
      </c>
      <c r="H565" s="11">
        <v>3</v>
      </c>
      <c r="I565" s="11"/>
      <c r="J565" s="11" t="s">
        <v>747</v>
      </c>
    </row>
    <row r="566" spans="1:10" x14ac:dyDescent="0.2">
      <c r="A566" s="11"/>
      <c r="B566" s="11"/>
      <c r="C566" s="12"/>
      <c r="D566" s="11"/>
      <c r="E566" s="11"/>
      <c r="F566" s="11"/>
      <c r="G566" s="13"/>
      <c r="H566" s="11"/>
      <c r="I566" s="11"/>
      <c r="J566" s="11"/>
    </row>
    <row r="567" spans="1:10" ht="127.5" customHeight="1" x14ac:dyDescent="0.2">
      <c r="A567" s="11" t="s">
        <v>740</v>
      </c>
      <c r="B567" s="11" t="s">
        <v>741</v>
      </c>
      <c r="C567" s="12" t="s">
        <v>1253</v>
      </c>
      <c r="D567" s="11" t="s">
        <v>743</v>
      </c>
      <c r="E567" s="11" t="s">
        <v>964</v>
      </c>
      <c r="F567" s="11" t="s">
        <v>963</v>
      </c>
      <c r="G567" s="11" t="s">
        <v>753</v>
      </c>
      <c r="H567" s="11">
        <v>3</v>
      </c>
      <c r="I567" s="11"/>
      <c r="J567" s="11" t="s">
        <v>747</v>
      </c>
    </row>
    <row r="568" spans="1:10" x14ac:dyDescent="0.2">
      <c r="A568" s="11"/>
      <c r="B568" s="11"/>
      <c r="C568" s="12"/>
      <c r="D568" s="11"/>
      <c r="E568" s="11"/>
      <c r="F568" s="11"/>
      <c r="G568" s="11"/>
      <c r="H568" s="11"/>
      <c r="I568" s="11"/>
      <c r="J568" s="11"/>
    </row>
    <row r="569" spans="1:10" ht="127.5" customHeight="1" x14ac:dyDescent="0.2">
      <c r="A569" s="11" t="s">
        <v>740</v>
      </c>
      <c r="B569" s="11" t="s">
        <v>754</v>
      </c>
      <c r="C569" s="12" t="s">
        <v>1254</v>
      </c>
      <c r="D569" s="11" t="s">
        <v>743</v>
      </c>
      <c r="E569" s="11" t="s">
        <v>1255</v>
      </c>
      <c r="F569" s="11" t="s">
        <v>1244</v>
      </c>
      <c r="G569" s="11" t="s">
        <v>854</v>
      </c>
      <c r="H569" s="11">
        <v>3</v>
      </c>
      <c r="I569" s="11"/>
      <c r="J569" s="11" t="s">
        <v>747</v>
      </c>
    </row>
    <row r="570" spans="1:10" x14ac:dyDescent="0.2">
      <c r="A570" s="11"/>
      <c r="B570" s="11"/>
      <c r="C570" s="12"/>
      <c r="D570" s="11"/>
      <c r="E570" s="11"/>
      <c r="F570" s="11"/>
      <c r="G570" s="11"/>
      <c r="H570" s="11"/>
      <c r="I570" s="11"/>
      <c r="J570" s="11"/>
    </row>
    <row r="571" spans="1:10" ht="114.75" customHeight="1" x14ac:dyDescent="0.2">
      <c r="A571" s="11" t="s">
        <v>740</v>
      </c>
      <c r="B571" s="11" t="s">
        <v>754</v>
      </c>
      <c r="C571" s="12" t="s">
        <v>1256</v>
      </c>
      <c r="D571" s="11" t="s">
        <v>743</v>
      </c>
      <c r="E571" s="11" t="s">
        <v>1257</v>
      </c>
      <c r="F571" s="11" t="s">
        <v>1226</v>
      </c>
      <c r="G571" s="13">
        <v>36756</v>
      </c>
      <c r="H571" s="11">
        <v>3</v>
      </c>
      <c r="I571" s="11"/>
      <c r="J571" s="11" t="s">
        <v>747</v>
      </c>
    </row>
    <row r="572" spans="1:10" x14ac:dyDescent="0.2">
      <c r="A572" s="11"/>
      <c r="B572" s="11"/>
      <c r="C572" s="12"/>
      <c r="D572" s="11"/>
      <c r="E572" s="11"/>
      <c r="F572" s="11"/>
      <c r="G572" s="13"/>
      <c r="H572" s="11"/>
      <c r="I572" s="11"/>
      <c r="J572" s="11"/>
    </row>
    <row r="573" spans="1:10" ht="51" x14ac:dyDescent="0.2">
      <c r="A573" s="11" t="s">
        <v>740</v>
      </c>
      <c r="B573" s="11" t="s">
        <v>754</v>
      </c>
      <c r="C573" s="12" t="s">
        <v>1258</v>
      </c>
      <c r="D573" s="11" t="s">
        <v>743</v>
      </c>
      <c r="E573" s="2" t="s">
        <v>1259</v>
      </c>
      <c r="F573" s="11" t="s">
        <v>1212</v>
      </c>
      <c r="G573" s="13">
        <v>36692</v>
      </c>
      <c r="H573" s="11">
        <v>3</v>
      </c>
      <c r="I573" s="11"/>
      <c r="J573" s="11" t="s">
        <v>747</v>
      </c>
    </row>
    <row r="574" spans="1:10" x14ac:dyDescent="0.2">
      <c r="A574" s="11"/>
      <c r="B574" s="11"/>
      <c r="C574" s="12"/>
      <c r="D574" s="11"/>
      <c r="E574" s="2"/>
      <c r="F574" s="11"/>
      <c r="G574" s="13"/>
      <c r="H574" s="11"/>
      <c r="I574" s="11"/>
      <c r="J574" s="11"/>
    </row>
    <row r="575" spans="1:10" ht="25.5" x14ac:dyDescent="0.2">
      <c r="A575" s="11"/>
      <c r="B575" s="11"/>
      <c r="C575" s="12"/>
      <c r="D575" s="11"/>
      <c r="E575" s="3" t="s">
        <v>1260</v>
      </c>
      <c r="F575" s="11"/>
      <c r="G575" s="13"/>
      <c r="H575" s="11"/>
      <c r="I575" s="11"/>
      <c r="J575" s="11"/>
    </row>
    <row r="576" spans="1:10" x14ac:dyDescent="0.2">
      <c r="A576" s="11"/>
      <c r="B576" s="11"/>
      <c r="C576" s="12"/>
      <c r="D576" s="11"/>
      <c r="E576" s="2"/>
      <c r="F576" s="11"/>
      <c r="G576" s="13"/>
      <c r="H576" s="11"/>
      <c r="I576" s="11"/>
      <c r="J576" s="11"/>
    </row>
    <row r="577" spans="1:13" ht="51" x14ac:dyDescent="0.2">
      <c r="A577" s="11" t="s">
        <v>740</v>
      </c>
      <c r="B577" s="11" t="s">
        <v>741</v>
      </c>
      <c r="C577" s="12" t="s">
        <v>1261</v>
      </c>
      <c r="D577" s="11" t="s">
        <v>743</v>
      </c>
      <c r="E577" s="2" t="s">
        <v>1262</v>
      </c>
      <c r="F577" s="11" t="s">
        <v>1235</v>
      </c>
      <c r="G577" s="11" t="e">
        <f>-1 / 10 / 0</f>
        <v>#DIV/0!</v>
      </c>
      <c r="H577" s="11">
        <v>3</v>
      </c>
      <c r="I577" s="11"/>
      <c r="J577" s="11" t="s">
        <v>747</v>
      </c>
    </row>
    <row r="578" spans="1:13" x14ac:dyDescent="0.2">
      <c r="A578" s="11"/>
      <c r="B578" s="11"/>
      <c r="C578" s="12"/>
      <c r="D578" s="11"/>
      <c r="E578" s="2"/>
      <c r="F578" s="11"/>
      <c r="G578" s="11"/>
      <c r="H578" s="11"/>
      <c r="I578" s="11"/>
      <c r="J578" s="11"/>
    </row>
    <row r="579" spans="1:13" ht="51" x14ac:dyDescent="0.2">
      <c r="A579" s="11"/>
      <c r="B579" s="11"/>
      <c r="C579" s="12"/>
      <c r="D579" s="11"/>
      <c r="E579" s="3" t="s">
        <v>1263</v>
      </c>
      <c r="F579" s="11"/>
      <c r="G579" s="11"/>
      <c r="H579" s="11"/>
      <c r="I579" s="11"/>
      <c r="J579" s="11"/>
    </row>
    <row r="580" spans="1:13" x14ac:dyDescent="0.2">
      <c r="A580" s="11"/>
      <c r="B580" s="11"/>
      <c r="C580" s="12"/>
      <c r="D580" s="11"/>
      <c r="E580" s="2"/>
      <c r="F580" s="11"/>
      <c r="G580" s="11"/>
      <c r="H580" s="11"/>
      <c r="I580" s="11"/>
      <c r="J580" s="11"/>
    </row>
    <row r="581" spans="1:13" ht="63.75" x14ac:dyDescent="0.2">
      <c r="A581" s="11" t="s">
        <v>740</v>
      </c>
      <c r="B581" s="11" t="s">
        <v>741</v>
      </c>
      <c r="C581" s="12" t="s">
        <v>1264</v>
      </c>
      <c r="D581" s="11" t="s">
        <v>743</v>
      </c>
      <c r="E581" s="2" t="s">
        <v>1265</v>
      </c>
      <c r="F581" s="11" t="s">
        <v>963</v>
      </c>
      <c r="G581" s="11" t="e">
        <f>-1 / 15 / 0</f>
        <v>#DIV/0!</v>
      </c>
      <c r="H581" s="11">
        <v>3</v>
      </c>
      <c r="I581" s="11"/>
      <c r="J581" s="11" t="s">
        <v>747</v>
      </c>
    </row>
    <row r="582" spans="1:13" x14ac:dyDescent="0.2">
      <c r="A582" s="11"/>
      <c r="B582" s="11"/>
      <c r="C582" s="12"/>
      <c r="D582" s="11"/>
      <c r="E582" s="2"/>
      <c r="F582" s="11"/>
      <c r="G582" s="11"/>
      <c r="H582" s="11"/>
      <c r="I582" s="11"/>
      <c r="J582" s="11"/>
    </row>
    <row r="583" spans="1:13" ht="51" x14ac:dyDescent="0.2">
      <c r="A583" s="11"/>
      <c r="B583" s="11"/>
      <c r="C583" s="12"/>
      <c r="D583" s="11"/>
      <c r="E583" s="3" t="s">
        <v>1266</v>
      </c>
      <c r="F583" s="11"/>
      <c r="G583" s="11"/>
      <c r="H583" s="11"/>
      <c r="I583" s="11"/>
      <c r="J583" s="11"/>
    </row>
    <row r="584" spans="1:13" x14ac:dyDescent="0.2">
      <c r="A584" s="11"/>
      <c r="B584" s="11"/>
      <c r="C584" s="12"/>
      <c r="D584" s="11"/>
      <c r="E584" s="2"/>
      <c r="F584" s="11"/>
      <c r="G584" s="11"/>
      <c r="H584" s="11"/>
      <c r="I584" s="11"/>
      <c r="J584" s="11"/>
    </row>
    <row r="585" spans="1:13" ht="191.25" customHeight="1" x14ac:dyDescent="0.2">
      <c r="A585" s="11" t="s">
        <v>740</v>
      </c>
      <c r="B585" s="11" t="s">
        <v>754</v>
      </c>
      <c r="C585" s="12" t="s">
        <v>1267</v>
      </c>
      <c r="D585" s="11" t="s">
        <v>743</v>
      </c>
      <c r="E585" s="11" t="s">
        <v>1268</v>
      </c>
      <c r="F585" s="11" t="s">
        <v>1269</v>
      </c>
      <c r="G585" s="11" t="s">
        <v>1270</v>
      </c>
      <c r="H585" s="11">
        <v>3</v>
      </c>
      <c r="I585" s="11"/>
      <c r="J585" s="11" t="s">
        <v>747</v>
      </c>
    </row>
    <row r="586" spans="1:13" x14ac:dyDescent="0.2">
      <c r="A586" s="11"/>
      <c r="B586" s="11"/>
      <c r="C586" s="12"/>
      <c r="D586" s="11"/>
      <c r="E586" s="11"/>
      <c r="F586" s="11"/>
      <c r="G586" s="11"/>
      <c r="H586" s="11"/>
      <c r="I586" s="11"/>
      <c r="J586" s="11"/>
    </row>
    <row r="587" spans="1:13" ht="216.75" customHeight="1" x14ac:dyDescent="0.2">
      <c r="A587" s="11" t="s">
        <v>740</v>
      </c>
      <c r="B587" s="11" t="s">
        <v>754</v>
      </c>
      <c r="C587" s="12" t="s">
        <v>1271</v>
      </c>
      <c r="D587" s="11" t="s">
        <v>743</v>
      </c>
      <c r="E587" s="11" t="s">
        <v>1051</v>
      </c>
      <c r="F587" s="11" t="s">
        <v>921</v>
      </c>
      <c r="G587" s="13">
        <v>36656</v>
      </c>
      <c r="L587">
        <v>8</v>
      </c>
      <c r="M587">
        <v>24</v>
      </c>
    </row>
    <row r="588" spans="1:13" x14ac:dyDescent="0.2">
      <c r="A588" s="11"/>
      <c r="B588" s="11"/>
      <c r="C588" s="12"/>
      <c r="D588" s="11"/>
      <c r="E588" s="11"/>
      <c r="F588" s="11"/>
      <c r="G588" s="13"/>
    </row>
    <row r="590" spans="1:13" ht="140.25" customHeight="1" x14ac:dyDescent="0.2">
      <c r="A590" s="11" t="s">
        <v>740</v>
      </c>
      <c r="B590" s="11" t="s">
        <v>799</v>
      </c>
      <c r="C590" s="12" t="s">
        <v>1272</v>
      </c>
      <c r="D590" s="11" t="s">
        <v>743</v>
      </c>
      <c r="E590" s="11" t="s">
        <v>1273</v>
      </c>
      <c r="F590" s="11" t="s">
        <v>1274</v>
      </c>
      <c r="G590" s="11">
        <f>-3 / 25 / 1</f>
        <v>-0.12</v>
      </c>
      <c r="H590" s="11">
        <v>3</v>
      </c>
      <c r="I590" s="11"/>
      <c r="J590" s="11" t="s">
        <v>747</v>
      </c>
    </row>
    <row r="591" spans="1:13" x14ac:dyDescent="0.2">
      <c r="A591" s="11"/>
      <c r="B591" s="11"/>
      <c r="C591" s="12"/>
      <c r="D591" s="11"/>
      <c r="E591" s="11"/>
      <c r="F591" s="11"/>
      <c r="G591" s="11"/>
      <c r="H591" s="11"/>
      <c r="I591" s="11"/>
      <c r="J591" s="11"/>
    </row>
    <row r="592" spans="1:13" ht="140.25" customHeight="1" x14ac:dyDescent="0.2">
      <c r="A592" s="11" t="s">
        <v>740</v>
      </c>
      <c r="B592" s="11" t="s">
        <v>741</v>
      </c>
      <c r="C592" s="12" t="s">
        <v>1275</v>
      </c>
      <c r="D592" s="11" t="s">
        <v>743</v>
      </c>
      <c r="E592" s="11" t="s">
        <v>1276</v>
      </c>
      <c r="F592" s="11" t="s">
        <v>1274</v>
      </c>
      <c r="G592" s="11" t="s">
        <v>753</v>
      </c>
      <c r="H592" s="11">
        <v>3</v>
      </c>
      <c r="I592" s="11"/>
      <c r="J592" s="11" t="s">
        <v>747</v>
      </c>
    </row>
    <row r="593" spans="1:10" x14ac:dyDescent="0.2">
      <c r="A593" s="11"/>
      <c r="B593" s="11"/>
      <c r="C593" s="12"/>
      <c r="D593" s="11"/>
      <c r="E593" s="11"/>
      <c r="F593" s="11"/>
      <c r="G593" s="11"/>
      <c r="H593" s="11"/>
      <c r="I593" s="11"/>
      <c r="J593" s="11"/>
    </row>
    <row r="594" spans="1:10" ht="127.5" customHeight="1" x14ac:dyDescent="0.2">
      <c r="A594" s="11" t="s">
        <v>740</v>
      </c>
      <c r="B594" s="11" t="s">
        <v>754</v>
      </c>
      <c r="C594" s="12" t="s">
        <v>1277</v>
      </c>
      <c r="D594" s="11" t="s">
        <v>743</v>
      </c>
      <c r="E594" s="11" t="s">
        <v>1278</v>
      </c>
      <c r="F594" s="11" t="s">
        <v>1279</v>
      </c>
      <c r="G594" s="13">
        <v>36610</v>
      </c>
      <c r="H594" s="11">
        <v>3</v>
      </c>
      <c r="I594" s="11"/>
      <c r="J594" s="11" t="s">
        <v>747</v>
      </c>
    </row>
    <row r="595" spans="1:10" x14ac:dyDescent="0.2">
      <c r="A595" s="11"/>
      <c r="B595" s="11"/>
      <c r="C595" s="12"/>
      <c r="D595" s="11"/>
      <c r="E595" s="11"/>
      <c r="F595" s="11"/>
      <c r="G595" s="13"/>
      <c r="H595" s="11"/>
      <c r="I595" s="11"/>
      <c r="J595" s="11"/>
    </row>
    <row r="596" spans="1:10" ht="127.5" customHeight="1" x14ac:dyDescent="0.2">
      <c r="A596" s="11" t="s">
        <v>740</v>
      </c>
      <c r="B596" s="11" t="s">
        <v>799</v>
      </c>
      <c r="C596" s="12" t="s">
        <v>1280</v>
      </c>
      <c r="D596" s="11" t="s">
        <v>743</v>
      </c>
      <c r="E596" s="11" t="s">
        <v>1281</v>
      </c>
      <c r="F596" s="11" t="s">
        <v>1282</v>
      </c>
      <c r="G596" s="13">
        <v>37006</v>
      </c>
      <c r="H596" s="11">
        <v>3</v>
      </c>
      <c r="I596" s="11"/>
      <c r="J596" s="11" t="s">
        <v>747</v>
      </c>
    </row>
    <row r="597" spans="1:10" x14ac:dyDescent="0.2">
      <c r="A597" s="11"/>
      <c r="B597" s="11"/>
      <c r="C597" s="12"/>
      <c r="D597" s="11"/>
      <c r="E597" s="11"/>
      <c r="F597" s="11"/>
      <c r="G597" s="13"/>
      <c r="H597" s="11"/>
      <c r="I597" s="11"/>
      <c r="J597" s="11"/>
    </row>
    <row r="598" spans="1:10" ht="140.25" customHeight="1" x14ac:dyDescent="0.2">
      <c r="A598" s="11" t="s">
        <v>740</v>
      </c>
      <c r="B598" s="11" t="s">
        <v>754</v>
      </c>
      <c r="C598" s="12" t="s">
        <v>1283</v>
      </c>
      <c r="D598" s="11" t="s">
        <v>743</v>
      </c>
      <c r="E598" s="11" t="s">
        <v>1284</v>
      </c>
      <c r="F598" s="11" t="s">
        <v>1274</v>
      </c>
      <c r="G598" s="13">
        <v>36855</v>
      </c>
      <c r="H598" s="11">
        <v>3</v>
      </c>
      <c r="I598" s="11"/>
      <c r="J598" s="11" t="s">
        <v>747</v>
      </c>
    </row>
    <row r="599" spans="1:10" x14ac:dyDescent="0.2">
      <c r="A599" s="11"/>
      <c r="B599" s="11"/>
      <c r="C599" s="12"/>
      <c r="D599" s="11"/>
      <c r="E599" s="11"/>
      <c r="F599" s="11"/>
      <c r="G599" s="13"/>
      <c r="H599" s="11"/>
      <c r="I599" s="11"/>
      <c r="J599" s="11"/>
    </row>
    <row r="600" spans="1:10" ht="140.25" customHeight="1" x14ac:dyDescent="0.2">
      <c r="A600" s="11" t="s">
        <v>740</v>
      </c>
      <c r="B600" s="11" t="s">
        <v>754</v>
      </c>
      <c r="C600" s="12" t="s">
        <v>1285</v>
      </c>
      <c r="D600" s="11" t="s">
        <v>743</v>
      </c>
      <c r="E600" s="11" t="s">
        <v>1286</v>
      </c>
      <c r="F600" s="11" t="s">
        <v>1274</v>
      </c>
      <c r="G600" s="13">
        <v>36855</v>
      </c>
      <c r="H600" s="11">
        <v>3</v>
      </c>
      <c r="I600" s="11"/>
      <c r="J600" s="11" t="s">
        <v>747</v>
      </c>
    </row>
    <row r="601" spans="1:10" x14ac:dyDescent="0.2">
      <c r="A601" s="11"/>
      <c r="B601" s="11"/>
      <c r="C601" s="12"/>
      <c r="D601" s="11"/>
      <c r="E601" s="11"/>
      <c r="F601" s="11"/>
      <c r="G601" s="13"/>
      <c r="H601" s="11"/>
      <c r="I601" s="11"/>
      <c r="J601" s="11"/>
    </row>
    <row r="602" spans="1:10" ht="140.25" customHeight="1" x14ac:dyDescent="0.2">
      <c r="A602" s="11" t="s">
        <v>740</v>
      </c>
      <c r="B602" s="11" t="s">
        <v>754</v>
      </c>
      <c r="C602" s="12" t="s">
        <v>1287</v>
      </c>
      <c r="D602" s="11" t="s">
        <v>743</v>
      </c>
      <c r="E602" s="11" t="s">
        <v>1288</v>
      </c>
      <c r="F602" s="11" t="s">
        <v>1289</v>
      </c>
      <c r="G602" s="11" t="s">
        <v>1290</v>
      </c>
      <c r="H602" s="11">
        <v>3</v>
      </c>
      <c r="I602" s="11"/>
      <c r="J602" s="11" t="s">
        <v>747</v>
      </c>
    </row>
    <row r="603" spans="1:10" x14ac:dyDescent="0.2">
      <c r="A603" s="11"/>
      <c r="B603" s="11"/>
      <c r="C603" s="12"/>
      <c r="D603" s="11"/>
      <c r="E603" s="11"/>
      <c r="F603" s="11"/>
      <c r="G603" s="11"/>
      <c r="H603" s="11"/>
      <c r="I603" s="11"/>
      <c r="J603" s="11"/>
    </row>
    <row r="604" spans="1:10" ht="127.5" customHeight="1" x14ac:dyDescent="0.2">
      <c r="A604" s="11" t="s">
        <v>740</v>
      </c>
      <c r="B604" s="11" t="s">
        <v>741</v>
      </c>
      <c r="C604" s="12" t="s">
        <v>291</v>
      </c>
      <c r="D604" s="11" t="s">
        <v>743</v>
      </c>
      <c r="E604" s="11" t="s">
        <v>292</v>
      </c>
      <c r="F604" s="11" t="s">
        <v>293</v>
      </c>
      <c r="G604" s="11" t="e">
        <f>-2 / 20 / 0</f>
        <v>#DIV/0!</v>
      </c>
      <c r="H604" s="11">
        <v>3</v>
      </c>
      <c r="I604" s="11"/>
      <c r="J604" s="11" t="s">
        <v>747</v>
      </c>
    </row>
    <row r="605" spans="1:10" x14ac:dyDescent="0.2">
      <c r="A605" s="11"/>
      <c r="B605" s="11"/>
      <c r="C605" s="12"/>
      <c r="D605" s="11"/>
      <c r="E605" s="11"/>
      <c r="F605" s="11"/>
      <c r="G605" s="11"/>
      <c r="H605" s="11"/>
      <c r="I605" s="11"/>
      <c r="J605" s="11"/>
    </row>
    <row r="606" spans="1:10" ht="63.75" x14ac:dyDescent="0.2">
      <c r="A606" s="11" t="s">
        <v>740</v>
      </c>
      <c r="B606" s="11" t="s">
        <v>741</v>
      </c>
      <c r="C606" s="12" t="s">
        <v>294</v>
      </c>
      <c r="D606" s="11" t="s">
        <v>743</v>
      </c>
      <c r="E606" s="2" t="s">
        <v>295</v>
      </c>
      <c r="F606" s="11" t="s">
        <v>297</v>
      </c>
      <c r="G606" s="11" t="s">
        <v>1101</v>
      </c>
      <c r="H606" s="11">
        <v>3</v>
      </c>
      <c r="I606" s="11"/>
      <c r="J606" s="11" t="s">
        <v>747</v>
      </c>
    </row>
    <row r="607" spans="1:10" x14ac:dyDescent="0.2">
      <c r="A607" s="11"/>
      <c r="B607" s="11"/>
      <c r="C607" s="12"/>
      <c r="D607" s="11"/>
      <c r="E607" s="2"/>
      <c r="F607" s="11"/>
      <c r="G607" s="11"/>
      <c r="H607" s="11"/>
      <c r="I607" s="11"/>
      <c r="J607" s="11"/>
    </row>
    <row r="608" spans="1:10" ht="216.75" x14ac:dyDescent="0.2">
      <c r="A608" s="11"/>
      <c r="B608" s="11"/>
      <c r="C608" s="12"/>
      <c r="D608" s="11"/>
      <c r="E608" s="3" t="s">
        <v>296</v>
      </c>
      <c r="F608" s="11"/>
      <c r="G608" s="11"/>
      <c r="H608" s="11"/>
      <c r="I608" s="11"/>
      <c r="J608" s="11"/>
    </row>
    <row r="609" spans="1:10" x14ac:dyDescent="0.2">
      <c r="A609" s="11"/>
      <c r="B609" s="11"/>
      <c r="C609" s="12"/>
      <c r="D609" s="11"/>
      <c r="E609" s="2"/>
      <c r="F609" s="11"/>
      <c r="G609" s="11"/>
      <c r="H609" s="11"/>
      <c r="I609" s="11"/>
      <c r="J609" s="11"/>
    </row>
    <row r="610" spans="1:10" ht="63.75" x14ac:dyDescent="0.2">
      <c r="A610" s="11" t="s">
        <v>740</v>
      </c>
      <c r="B610" s="11" t="s">
        <v>754</v>
      </c>
      <c r="C610" s="12" t="s">
        <v>298</v>
      </c>
      <c r="D610" s="11" t="s">
        <v>743</v>
      </c>
      <c r="E610" s="2" t="s">
        <v>299</v>
      </c>
      <c r="F610" s="11" t="s">
        <v>301</v>
      </c>
      <c r="G610" s="13">
        <v>36543</v>
      </c>
      <c r="H610" s="11">
        <v>3</v>
      </c>
      <c r="I610" s="11"/>
      <c r="J610" s="11" t="s">
        <v>747</v>
      </c>
    </row>
    <row r="611" spans="1:10" x14ac:dyDescent="0.2">
      <c r="A611" s="11"/>
      <c r="B611" s="11"/>
      <c r="C611" s="12"/>
      <c r="D611" s="11"/>
      <c r="E611" s="2"/>
      <c r="F611" s="11"/>
      <c r="G611" s="13"/>
      <c r="H611" s="11"/>
      <c r="I611" s="11"/>
      <c r="J611" s="11"/>
    </row>
    <row r="612" spans="1:10" ht="191.25" x14ac:dyDescent="0.2">
      <c r="A612" s="11"/>
      <c r="B612" s="11"/>
      <c r="C612" s="12"/>
      <c r="D612" s="11"/>
      <c r="E612" s="3" t="s">
        <v>300</v>
      </c>
      <c r="F612" s="11"/>
      <c r="G612" s="13"/>
      <c r="H612" s="11"/>
      <c r="I612" s="11"/>
      <c r="J612" s="11"/>
    </row>
    <row r="613" spans="1:10" x14ac:dyDescent="0.2">
      <c r="A613" s="11"/>
      <c r="B613" s="11"/>
      <c r="C613" s="12"/>
      <c r="D613" s="11"/>
      <c r="E613" s="2"/>
      <c r="F613" s="11"/>
      <c r="G613" s="13"/>
      <c r="H613" s="11"/>
      <c r="I613" s="11"/>
      <c r="J613" s="11"/>
    </row>
    <row r="614" spans="1:10" ht="63.75" x14ac:dyDescent="0.2">
      <c r="A614" s="11" t="s">
        <v>740</v>
      </c>
      <c r="B614" s="11" t="s">
        <v>754</v>
      </c>
      <c r="C614" s="12" t="s">
        <v>302</v>
      </c>
      <c r="D614" s="11" t="s">
        <v>743</v>
      </c>
      <c r="E614" s="2" t="s">
        <v>303</v>
      </c>
      <c r="F614" s="11" t="s">
        <v>305</v>
      </c>
      <c r="G614" s="13">
        <v>36725</v>
      </c>
      <c r="H614" s="11">
        <v>3</v>
      </c>
      <c r="I614" s="11"/>
      <c r="J614" s="11" t="s">
        <v>747</v>
      </c>
    </row>
    <row r="615" spans="1:10" x14ac:dyDescent="0.2">
      <c r="A615" s="11"/>
      <c r="B615" s="11"/>
      <c r="C615" s="12"/>
      <c r="D615" s="11"/>
      <c r="E615" s="2"/>
      <c r="F615" s="11"/>
      <c r="G615" s="13"/>
      <c r="H615" s="11"/>
      <c r="I615" s="11"/>
      <c r="J615" s="11"/>
    </row>
    <row r="616" spans="1:10" ht="293.25" x14ac:dyDescent="0.2">
      <c r="A616" s="11"/>
      <c r="B616" s="11"/>
      <c r="C616" s="12"/>
      <c r="D616" s="11"/>
      <c r="E616" s="3" t="s">
        <v>304</v>
      </c>
      <c r="F616" s="11"/>
      <c r="G616" s="13"/>
      <c r="H616" s="11"/>
      <c r="I616" s="11"/>
      <c r="J616" s="11"/>
    </row>
    <row r="617" spans="1:10" x14ac:dyDescent="0.2">
      <c r="A617" s="11"/>
      <c r="B617" s="11"/>
      <c r="C617" s="12"/>
      <c r="D617" s="11"/>
      <c r="E617" s="2"/>
      <c r="F617" s="11"/>
      <c r="G617" s="13"/>
      <c r="H617" s="11"/>
      <c r="I617" s="11"/>
      <c r="J617" s="11"/>
    </row>
    <row r="618" spans="1:10" ht="63.75" x14ac:dyDescent="0.2">
      <c r="A618" s="11" t="s">
        <v>740</v>
      </c>
      <c r="B618" s="11" t="s">
        <v>754</v>
      </c>
      <c r="C618" s="12" t="s">
        <v>306</v>
      </c>
      <c r="D618" s="11" t="s">
        <v>743</v>
      </c>
      <c r="E618" s="2" t="s">
        <v>307</v>
      </c>
      <c r="F618" s="11" t="s">
        <v>305</v>
      </c>
      <c r="G618" s="13">
        <v>36756</v>
      </c>
      <c r="H618" s="11">
        <v>3</v>
      </c>
      <c r="I618" s="11"/>
      <c r="J618" s="11" t="s">
        <v>747</v>
      </c>
    </row>
    <row r="619" spans="1:10" x14ac:dyDescent="0.2">
      <c r="A619" s="11"/>
      <c r="B619" s="11"/>
      <c r="C619" s="12"/>
      <c r="D619" s="11"/>
      <c r="E619" s="2"/>
      <c r="F619" s="11"/>
      <c r="G619" s="13"/>
      <c r="H619" s="11"/>
      <c r="I619" s="11"/>
      <c r="J619" s="11"/>
    </row>
    <row r="620" spans="1:10" ht="293.25" x14ac:dyDescent="0.2">
      <c r="A620" s="11"/>
      <c r="B620" s="11"/>
      <c r="C620" s="12"/>
      <c r="D620" s="11"/>
      <c r="E620" s="3" t="s">
        <v>304</v>
      </c>
      <c r="F620" s="11"/>
      <c r="G620" s="13"/>
      <c r="H620" s="11"/>
      <c r="I620" s="11"/>
      <c r="J620" s="11"/>
    </row>
    <row r="621" spans="1:10" x14ac:dyDescent="0.2">
      <c r="A621" s="11"/>
      <c r="B621" s="11"/>
      <c r="C621" s="12"/>
      <c r="D621" s="11"/>
      <c r="E621" s="2"/>
      <c r="F621" s="11"/>
      <c r="G621" s="13"/>
      <c r="H621" s="11"/>
      <c r="I621" s="11"/>
      <c r="J621" s="11"/>
    </row>
    <row r="622" spans="1:10" ht="63.75" x14ac:dyDescent="0.2">
      <c r="A622" s="11" t="s">
        <v>740</v>
      </c>
      <c r="B622" s="11" t="s">
        <v>741</v>
      </c>
      <c r="C622" s="12" t="s">
        <v>308</v>
      </c>
      <c r="D622" s="11" t="s">
        <v>743</v>
      </c>
      <c r="E622" s="2" t="s">
        <v>309</v>
      </c>
      <c r="F622" s="11" t="s">
        <v>311</v>
      </c>
      <c r="G622" s="11" t="e">
        <f>-1 / 18 / 0</f>
        <v>#DIV/0!</v>
      </c>
      <c r="H622" s="11">
        <v>3</v>
      </c>
      <c r="I622" s="11"/>
      <c r="J622" s="11" t="s">
        <v>747</v>
      </c>
    </row>
    <row r="623" spans="1:10" x14ac:dyDescent="0.2">
      <c r="A623" s="11"/>
      <c r="B623" s="11"/>
      <c r="C623" s="12"/>
      <c r="D623" s="11"/>
      <c r="E623" s="2"/>
      <c r="F623" s="11"/>
      <c r="G623" s="11"/>
      <c r="H623" s="11"/>
      <c r="I623" s="11"/>
      <c r="J623" s="11"/>
    </row>
    <row r="624" spans="1:10" ht="267.75" x14ac:dyDescent="0.2">
      <c r="A624" s="11"/>
      <c r="B624" s="11"/>
      <c r="C624" s="12"/>
      <c r="D624" s="11"/>
      <c r="E624" s="3" t="s">
        <v>310</v>
      </c>
      <c r="F624" s="11"/>
      <c r="G624" s="11"/>
      <c r="H624" s="11"/>
      <c r="I624" s="11"/>
      <c r="J624" s="11"/>
    </row>
    <row r="625" spans="1:10" x14ac:dyDescent="0.2">
      <c r="A625" s="11"/>
      <c r="B625" s="11"/>
      <c r="C625" s="12"/>
      <c r="D625" s="11"/>
      <c r="E625" s="2"/>
      <c r="F625" s="11"/>
      <c r="G625" s="11"/>
      <c r="H625" s="11"/>
      <c r="I625" s="11"/>
      <c r="J625" s="11"/>
    </row>
    <row r="626" spans="1:10" ht="63.75" x14ac:dyDescent="0.2">
      <c r="A626" s="11" t="s">
        <v>740</v>
      </c>
      <c r="B626" s="11" t="s">
        <v>741</v>
      </c>
      <c r="C626" s="12" t="s">
        <v>312</v>
      </c>
      <c r="D626" s="11" t="s">
        <v>743</v>
      </c>
      <c r="E626" s="2" t="s">
        <v>313</v>
      </c>
      <c r="F626" s="11" t="s">
        <v>1208</v>
      </c>
      <c r="G626" s="11" t="s">
        <v>1101</v>
      </c>
      <c r="H626" s="11">
        <v>3</v>
      </c>
      <c r="I626" s="11"/>
      <c r="J626" s="11" t="s">
        <v>747</v>
      </c>
    </row>
    <row r="627" spans="1:10" x14ac:dyDescent="0.2">
      <c r="A627" s="11"/>
      <c r="B627" s="11"/>
      <c r="C627" s="12"/>
      <c r="D627" s="11"/>
      <c r="E627" s="2"/>
      <c r="F627" s="11"/>
      <c r="G627" s="11"/>
      <c r="H627" s="11"/>
      <c r="I627" s="11"/>
      <c r="J627" s="11"/>
    </row>
    <row r="628" spans="1:10" ht="178.5" x14ac:dyDescent="0.2">
      <c r="A628" s="11"/>
      <c r="B628" s="11"/>
      <c r="C628" s="12"/>
      <c r="D628" s="11"/>
      <c r="E628" s="3" t="s">
        <v>314</v>
      </c>
      <c r="F628" s="11"/>
      <c r="G628" s="11"/>
      <c r="H628" s="11"/>
      <c r="I628" s="11"/>
      <c r="J628" s="11"/>
    </row>
    <row r="629" spans="1:10" x14ac:dyDescent="0.2">
      <c r="A629" s="11"/>
      <c r="B629" s="11"/>
      <c r="C629" s="12"/>
      <c r="D629" s="11"/>
      <c r="E629" s="2"/>
      <c r="F629" s="11"/>
      <c r="G629" s="11"/>
      <c r="H629" s="11"/>
      <c r="I629" s="11"/>
      <c r="J629" s="11"/>
    </row>
    <row r="630" spans="1:10" ht="63.75" x14ac:dyDescent="0.2">
      <c r="A630" s="11" t="s">
        <v>740</v>
      </c>
      <c r="B630" s="11" t="s">
        <v>741</v>
      </c>
      <c r="C630" s="12" t="s">
        <v>315</v>
      </c>
      <c r="D630" s="11" t="s">
        <v>743</v>
      </c>
      <c r="E630" s="2" t="s">
        <v>316</v>
      </c>
      <c r="F630" s="11" t="s">
        <v>311</v>
      </c>
      <c r="G630" s="11" t="s">
        <v>1101</v>
      </c>
      <c r="H630" s="11">
        <v>3</v>
      </c>
      <c r="I630" s="11"/>
      <c r="J630" s="11" t="s">
        <v>747</v>
      </c>
    </row>
    <row r="631" spans="1:10" x14ac:dyDescent="0.2">
      <c r="A631" s="11"/>
      <c r="B631" s="11"/>
      <c r="C631" s="12"/>
      <c r="D631" s="11"/>
      <c r="E631" s="2"/>
      <c r="F631" s="11"/>
      <c r="G631" s="11"/>
      <c r="H631" s="11"/>
      <c r="I631" s="11"/>
      <c r="J631" s="11"/>
    </row>
    <row r="632" spans="1:10" ht="267.75" x14ac:dyDescent="0.2">
      <c r="A632" s="11"/>
      <c r="B632" s="11"/>
      <c r="C632" s="12"/>
      <c r="D632" s="11"/>
      <c r="E632" s="3" t="s">
        <v>310</v>
      </c>
      <c r="F632" s="11"/>
      <c r="G632" s="11"/>
      <c r="H632" s="11"/>
      <c r="I632" s="11"/>
      <c r="J632" s="11"/>
    </row>
    <row r="633" spans="1:10" x14ac:dyDescent="0.2">
      <c r="A633" s="11"/>
      <c r="B633" s="11"/>
      <c r="C633" s="12"/>
      <c r="D633" s="11"/>
      <c r="E633" s="2"/>
      <c r="F633" s="11"/>
      <c r="G633" s="11"/>
      <c r="H633" s="11"/>
      <c r="I633" s="11"/>
      <c r="J633" s="11"/>
    </row>
    <row r="634" spans="1:10" ht="63.75" x14ac:dyDescent="0.2">
      <c r="A634" s="11" t="s">
        <v>740</v>
      </c>
      <c r="B634" s="11" t="s">
        <v>741</v>
      </c>
      <c r="C634" s="12" t="s">
        <v>317</v>
      </c>
      <c r="D634" s="11" t="s">
        <v>743</v>
      </c>
      <c r="E634" s="2" t="s">
        <v>318</v>
      </c>
      <c r="F634" s="11" t="s">
        <v>320</v>
      </c>
      <c r="G634" s="11" t="s">
        <v>1101</v>
      </c>
      <c r="H634" s="11">
        <v>3</v>
      </c>
      <c r="I634" s="11"/>
      <c r="J634" s="11" t="s">
        <v>747</v>
      </c>
    </row>
    <row r="635" spans="1:10" x14ac:dyDescent="0.2">
      <c r="A635" s="11"/>
      <c r="B635" s="11"/>
      <c r="C635" s="12"/>
      <c r="D635" s="11"/>
      <c r="E635" s="2"/>
      <c r="F635" s="11"/>
      <c r="G635" s="11"/>
      <c r="H635" s="11"/>
      <c r="I635" s="11"/>
      <c r="J635" s="11"/>
    </row>
    <row r="636" spans="1:10" ht="242.25" x14ac:dyDescent="0.2">
      <c r="A636" s="11"/>
      <c r="B636" s="11"/>
      <c r="C636" s="12"/>
      <c r="D636" s="11"/>
      <c r="E636" s="3" t="s">
        <v>319</v>
      </c>
      <c r="F636" s="11"/>
      <c r="G636" s="11"/>
      <c r="H636" s="11"/>
      <c r="I636" s="11"/>
      <c r="J636" s="11"/>
    </row>
    <row r="637" spans="1:10" x14ac:dyDescent="0.2">
      <c r="A637" s="11"/>
      <c r="B637" s="11"/>
      <c r="C637" s="12"/>
      <c r="D637" s="11"/>
      <c r="E637" s="2"/>
      <c r="F637" s="11"/>
      <c r="G637" s="11"/>
      <c r="H637" s="11"/>
      <c r="I637" s="11"/>
      <c r="J637" s="11"/>
    </row>
    <row r="638" spans="1:10" ht="63.75" x14ac:dyDescent="0.2">
      <c r="A638" s="11" t="s">
        <v>740</v>
      </c>
      <c r="B638" s="11" t="s">
        <v>754</v>
      </c>
      <c r="C638" s="12" t="s">
        <v>321</v>
      </c>
      <c r="D638" s="11" t="s">
        <v>743</v>
      </c>
      <c r="E638" s="2" t="s">
        <v>322</v>
      </c>
      <c r="F638" s="11" t="s">
        <v>838</v>
      </c>
      <c r="G638" s="13">
        <v>36574</v>
      </c>
      <c r="H638" s="11">
        <v>3</v>
      </c>
      <c r="I638" s="11"/>
      <c r="J638" s="11" t="s">
        <v>747</v>
      </c>
    </row>
    <row r="639" spans="1:10" x14ac:dyDescent="0.2">
      <c r="A639" s="11"/>
      <c r="B639" s="11"/>
      <c r="C639" s="12"/>
      <c r="D639" s="11"/>
      <c r="E639" s="2"/>
      <c r="F639" s="11"/>
      <c r="G639" s="13"/>
      <c r="H639" s="11"/>
      <c r="I639" s="11"/>
      <c r="J639" s="11"/>
    </row>
    <row r="640" spans="1:10" ht="369.75" x14ac:dyDescent="0.2">
      <c r="A640" s="11"/>
      <c r="B640" s="11"/>
      <c r="C640" s="12"/>
      <c r="D640" s="11"/>
      <c r="E640" s="3" t="s">
        <v>323</v>
      </c>
      <c r="F640" s="11"/>
      <c r="G640" s="13"/>
      <c r="H640" s="11"/>
      <c r="I640" s="11"/>
      <c r="J640" s="11"/>
    </row>
    <row r="641" spans="1:10" x14ac:dyDescent="0.2">
      <c r="A641" s="11"/>
      <c r="B641" s="11"/>
      <c r="C641" s="12"/>
      <c r="D641" s="11"/>
      <c r="E641" s="2"/>
      <c r="F641" s="11"/>
      <c r="G641" s="13"/>
      <c r="H641" s="11"/>
      <c r="I641" s="11"/>
      <c r="J641" s="11"/>
    </row>
    <row r="642" spans="1:10" ht="102" customHeight="1" x14ac:dyDescent="0.2">
      <c r="A642" s="11" t="s">
        <v>740</v>
      </c>
      <c r="B642" s="11" t="s">
        <v>754</v>
      </c>
      <c r="C642" s="12" t="s">
        <v>324</v>
      </c>
      <c r="D642" s="11" t="s">
        <v>743</v>
      </c>
      <c r="E642" s="11" t="s">
        <v>325</v>
      </c>
      <c r="F642" s="11" t="s">
        <v>326</v>
      </c>
      <c r="G642" s="11" t="s">
        <v>1168</v>
      </c>
      <c r="H642" s="11">
        <v>3</v>
      </c>
      <c r="I642" s="11"/>
      <c r="J642" s="11" t="s">
        <v>747</v>
      </c>
    </row>
    <row r="643" spans="1:10" x14ac:dyDescent="0.2">
      <c r="A643" s="11"/>
      <c r="B643" s="11"/>
      <c r="C643" s="12"/>
      <c r="D643" s="11"/>
      <c r="E643" s="11"/>
      <c r="F643" s="11"/>
      <c r="G643" s="11"/>
      <c r="H643" s="11"/>
      <c r="I643" s="11"/>
      <c r="J643" s="11"/>
    </row>
    <row r="644" spans="1:10" ht="127.5" customHeight="1" x14ac:dyDescent="0.2">
      <c r="A644" s="11" t="s">
        <v>740</v>
      </c>
      <c r="B644" s="11" t="s">
        <v>741</v>
      </c>
      <c r="C644" s="12" t="s">
        <v>327</v>
      </c>
      <c r="D644" s="11" t="s">
        <v>743</v>
      </c>
      <c r="E644" s="11" t="s">
        <v>328</v>
      </c>
      <c r="F644" s="11" t="s">
        <v>329</v>
      </c>
      <c r="G644" s="11" t="s">
        <v>330</v>
      </c>
      <c r="H644" s="11">
        <v>3</v>
      </c>
      <c r="I644" s="11"/>
      <c r="J644" s="11" t="s">
        <v>747</v>
      </c>
    </row>
    <row r="645" spans="1:10" x14ac:dyDescent="0.2">
      <c r="A645" s="11"/>
      <c r="B645" s="11"/>
      <c r="C645" s="12"/>
      <c r="D645" s="11"/>
      <c r="E645" s="11"/>
      <c r="F645" s="11"/>
      <c r="G645" s="11"/>
      <c r="H645" s="11"/>
      <c r="I645" s="11"/>
      <c r="J645" s="11"/>
    </row>
    <row r="646" spans="1:10" ht="127.5" customHeight="1" x14ac:dyDescent="0.2">
      <c r="A646" s="11" t="s">
        <v>740</v>
      </c>
      <c r="B646" s="11" t="s">
        <v>754</v>
      </c>
      <c r="C646" s="12" t="s">
        <v>331</v>
      </c>
      <c r="D646" s="11" t="s">
        <v>743</v>
      </c>
      <c r="E646" s="11" t="s">
        <v>332</v>
      </c>
      <c r="F646" s="11" t="s">
        <v>329</v>
      </c>
      <c r="G646" s="11" t="s">
        <v>1035</v>
      </c>
      <c r="H646" s="11">
        <v>3</v>
      </c>
      <c r="I646" s="11"/>
      <c r="J646" s="11" t="s">
        <v>747</v>
      </c>
    </row>
    <row r="647" spans="1:10" x14ac:dyDescent="0.2">
      <c r="A647" s="11"/>
      <c r="B647" s="11"/>
      <c r="C647" s="12"/>
      <c r="D647" s="11"/>
      <c r="E647" s="11"/>
      <c r="F647" s="11"/>
      <c r="G647" s="11"/>
      <c r="H647" s="11"/>
      <c r="I647" s="11"/>
      <c r="J647" s="11"/>
    </row>
    <row r="648" spans="1:10" ht="127.5" customHeight="1" x14ac:dyDescent="0.2">
      <c r="A648" s="11" t="s">
        <v>740</v>
      </c>
      <c r="B648" s="11" t="s">
        <v>754</v>
      </c>
      <c r="C648" s="12" t="s">
        <v>333</v>
      </c>
      <c r="D648" s="11" t="s">
        <v>743</v>
      </c>
      <c r="E648" s="11" t="s">
        <v>334</v>
      </c>
      <c r="F648" s="11" t="s">
        <v>289</v>
      </c>
      <c r="G648" s="11" t="s">
        <v>1035</v>
      </c>
      <c r="H648" s="11">
        <v>3</v>
      </c>
      <c r="I648" s="11"/>
      <c r="J648" s="11" t="s">
        <v>747</v>
      </c>
    </row>
    <row r="649" spans="1:10" x14ac:dyDescent="0.2">
      <c r="A649" s="11"/>
      <c r="B649" s="11"/>
      <c r="C649" s="12"/>
      <c r="D649" s="11"/>
      <c r="E649" s="11"/>
      <c r="F649" s="11"/>
      <c r="G649" s="11"/>
      <c r="H649" s="11"/>
      <c r="I649" s="11"/>
      <c r="J649" s="11"/>
    </row>
    <row r="650" spans="1:10" ht="140.25" customHeight="1" x14ac:dyDescent="0.2">
      <c r="A650" s="11" t="s">
        <v>740</v>
      </c>
      <c r="B650" s="11" t="s">
        <v>741</v>
      </c>
      <c r="C650" s="12" t="s">
        <v>335</v>
      </c>
      <c r="D650" s="11" t="s">
        <v>743</v>
      </c>
      <c r="E650" s="11" t="s">
        <v>336</v>
      </c>
      <c r="F650" s="11" t="s">
        <v>337</v>
      </c>
      <c r="G650" s="11" t="s">
        <v>330</v>
      </c>
      <c r="H650" s="11">
        <v>3</v>
      </c>
      <c r="I650" s="11"/>
      <c r="J650" s="11" t="s">
        <v>747</v>
      </c>
    </row>
    <row r="651" spans="1:10" x14ac:dyDescent="0.2">
      <c r="A651" s="11"/>
      <c r="B651" s="11"/>
      <c r="C651" s="12"/>
      <c r="D651" s="11"/>
      <c r="E651" s="11"/>
      <c r="F651" s="11"/>
      <c r="G651" s="11"/>
      <c r="H651" s="11"/>
      <c r="I651" s="11"/>
      <c r="J651" s="11"/>
    </row>
    <row r="652" spans="1:10" ht="127.5" customHeight="1" x14ac:dyDescent="0.2">
      <c r="A652" s="11" t="s">
        <v>740</v>
      </c>
      <c r="B652" s="11" t="s">
        <v>754</v>
      </c>
      <c r="C652" s="12" t="s">
        <v>338</v>
      </c>
      <c r="D652" s="11" t="s">
        <v>743</v>
      </c>
      <c r="E652" s="11" t="s">
        <v>339</v>
      </c>
      <c r="F652" s="11" t="s">
        <v>340</v>
      </c>
      <c r="G652" s="11" t="s">
        <v>341</v>
      </c>
    </row>
    <row r="653" spans="1:10" x14ac:dyDescent="0.2">
      <c r="A653" s="11"/>
      <c r="B653" s="11"/>
      <c r="C653" s="12"/>
      <c r="D653" s="11"/>
      <c r="E653" s="11"/>
      <c r="F653" s="11"/>
      <c r="G653" s="11"/>
    </row>
    <row r="655" spans="1:10" ht="140.25" customHeight="1" x14ac:dyDescent="0.2">
      <c r="A655" s="11" t="s">
        <v>740</v>
      </c>
      <c r="B655" s="11" t="s">
        <v>741</v>
      </c>
      <c r="C655" s="12" t="s">
        <v>342</v>
      </c>
      <c r="D655" s="11" t="s">
        <v>743</v>
      </c>
      <c r="E655" s="11" t="s">
        <v>343</v>
      </c>
      <c r="F655" s="11" t="s">
        <v>337</v>
      </c>
      <c r="G655" s="11" t="s">
        <v>330</v>
      </c>
      <c r="H655" s="11">
        <v>3</v>
      </c>
      <c r="I655" s="11"/>
      <c r="J655" s="11" t="s">
        <v>747</v>
      </c>
    </row>
    <row r="656" spans="1:10" x14ac:dyDescent="0.2">
      <c r="A656" s="11"/>
      <c r="B656" s="11"/>
      <c r="C656" s="12"/>
      <c r="D656" s="11"/>
      <c r="E656" s="11"/>
      <c r="F656" s="11"/>
      <c r="G656" s="11"/>
      <c r="H656" s="11"/>
      <c r="I656" s="11"/>
      <c r="J656" s="11"/>
    </row>
    <row r="657" spans="1:10" ht="127.5" customHeight="1" x14ac:dyDescent="0.2">
      <c r="A657" s="11" t="s">
        <v>740</v>
      </c>
      <c r="B657" s="11" t="s">
        <v>754</v>
      </c>
      <c r="C657" s="12" t="s">
        <v>344</v>
      </c>
      <c r="D657" s="11" t="s">
        <v>743</v>
      </c>
      <c r="E657" s="11" t="s">
        <v>345</v>
      </c>
      <c r="F657" s="11" t="s">
        <v>346</v>
      </c>
      <c r="G657" s="11" t="s">
        <v>1215</v>
      </c>
      <c r="H657" s="11">
        <v>3</v>
      </c>
      <c r="I657" s="11"/>
      <c r="J657" s="11" t="s">
        <v>747</v>
      </c>
    </row>
    <row r="658" spans="1:10" x14ac:dyDescent="0.2">
      <c r="A658" s="11"/>
      <c r="B658" s="11"/>
      <c r="C658" s="12"/>
      <c r="D658" s="11"/>
      <c r="E658" s="11"/>
      <c r="F658" s="11"/>
      <c r="G658" s="11"/>
      <c r="H658" s="11"/>
      <c r="I658" s="11"/>
      <c r="J658" s="11"/>
    </row>
    <row r="659" spans="1:10" ht="127.5" customHeight="1" x14ac:dyDescent="0.2">
      <c r="A659" s="11" t="s">
        <v>740</v>
      </c>
      <c r="B659" s="11" t="s">
        <v>741</v>
      </c>
      <c r="C659" s="12" t="s">
        <v>347</v>
      </c>
      <c r="D659" s="11" t="s">
        <v>743</v>
      </c>
      <c r="E659" s="11" t="s">
        <v>348</v>
      </c>
      <c r="F659" s="11" t="s">
        <v>975</v>
      </c>
      <c r="G659" s="11" t="e">
        <f>-1 / 25 / 0</f>
        <v>#DIV/0!</v>
      </c>
      <c r="H659" s="11">
        <v>3</v>
      </c>
      <c r="I659" s="11"/>
      <c r="J659" s="11" t="s">
        <v>747</v>
      </c>
    </row>
    <row r="660" spans="1:10" x14ac:dyDescent="0.2">
      <c r="A660" s="11"/>
      <c r="B660" s="11"/>
      <c r="C660" s="12"/>
      <c r="D660" s="11"/>
      <c r="E660" s="11"/>
      <c r="F660" s="11"/>
      <c r="G660" s="11"/>
      <c r="H660" s="11"/>
      <c r="I660" s="11"/>
      <c r="J660" s="11"/>
    </row>
    <row r="661" spans="1:10" ht="127.5" customHeight="1" x14ac:dyDescent="0.2">
      <c r="A661" s="11" t="s">
        <v>740</v>
      </c>
      <c r="B661" s="11" t="s">
        <v>754</v>
      </c>
      <c r="C661" s="12" t="s">
        <v>349</v>
      </c>
      <c r="D661" s="11" t="s">
        <v>743</v>
      </c>
      <c r="E661" s="11" t="s">
        <v>976</v>
      </c>
      <c r="F661" s="11" t="s">
        <v>975</v>
      </c>
      <c r="G661" s="11" t="s">
        <v>350</v>
      </c>
      <c r="H661" s="11">
        <v>3</v>
      </c>
      <c r="I661" s="11"/>
      <c r="J661" s="11" t="s">
        <v>747</v>
      </c>
    </row>
    <row r="662" spans="1:10" x14ac:dyDescent="0.2">
      <c r="A662" s="11"/>
      <c r="B662" s="11"/>
      <c r="C662" s="12"/>
      <c r="D662" s="11"/>
      <c r="E662" s="11"/>
      <c r="F662" s="11"/>
      <c r="G662" s="11"/>
      <c r="H662" s="11"/>
      <c r="I662" s="11"/>
      <c r="J662" s="11"/>
    </row>
    <row r="663" spans="1:10" ht="153" customHeight="1" x14ac:dyDescent="0.2">
      <c r="A663" s="11" t="s">
        <v>740</v>
      </c>
      <c r="B663" s="11" t="s">
        <v>754</v>
      </c>
      <c r="C663" s="12" t="s">
        <v>351</v>
      </c>
      <c r="D663" s="11" t="s">
        <v>743</v>
      </c>
      <c r="E663" s="11" t="s">
        <v>352</v>
      </c>
      <c r="F663" s="11" t="s">
        <v>353</v>
      </c>
      <c r="G663" s="11" t="s">
        <v>800</v>
      </c>
      <c r="H663" s="11">
        <v>3</v>
      </c>
      <c r="I663" s="11"/>
      <c r="J663" s="11" t="s">
        <v>747</v>
      </c>
    </row>
    <row r="664" spans="1:10" x14ac:dyDescent="0.2">
      <c r="A664" s="11"/>
      <c r="B664" s="11"/>
      <c r="C664" s="12"/>
      <c r="D664" s="11"/>
      <c r="E664" s="11"/>
      <c r="F664" s="11"/>
      <c r="G664" s="11"/>
      <c r="H664" s="11"/>
      <c r="I664" s="11"/>
      <c r="J664" s="11"/>
    </row>
    <row r="665" spans="1:10" ht="114.75" customHeight="1" x14ac:dyDescent="0.2">
      <c r="A665" s="11" t="s">
        <v>740</v>
      </c>
      <c r="B665" s="11" t="s">
        <v>754</v>
      </c>
      <c r="C665" s="12" t="s">
        <v>354</v>
      </c>
      <c r="D665" s="11" t="s">
        <v>743</v>
      </c>
      <c r="E665" s="11" t="s">
        <v>355</v>
      </c>
      <c r="F665" s="11" t="s">
        <v>356</v>
      </c>
      <c r="G665" s="11" t="s">
        <v>839</v>
      </c>
      <c r="H665" s="11">
        <v>3</v>
      </c>
      <c r="I665" s="11"/>
      <c r="J665" s="11" t="s">
        <v>747</v>
      </c>
    </row>
    <row r="666" spans="1:10" x14ac:dyDescent="0.2">
      <c r="A666" s="11"/>
      <c r="B666" s="11"/>
      <c r="C666" s="12"/>
      <c r="D666" s="11"/>
      <c r="E666" s="11"/>
      <c r="F666" s="11"/>
      <c r="G666" s="11"/>
      <c r="H666" s="11"/>
      <c r="I666" s="11"/>
      <c r="J666" s="11"/>
    </row>
    <row r="667" spans="1:10" ht="165.75" customHeight="1" x14ac:dyDescent="0.2">
      <c r="A667" s="11" t="s">
        <v>740</v>
      </c>
      <c r="B667" s="11" t="s">
        <v>741</v>
      </c>
      <c r="C667" s="12" t="s">
        <v>357</v>
      </c>
      <c r="D667" s="11" t="s">
        <v>743</v>
      </c>
      <c r="E667" s="11" t="s">
        <v>358</v>
      </c>
      <c r="F667" s="11" t="s">
        <v>356</v>
      </c>
      <c r="G667" s="11" t="s">
        <v>1108</v>
      </c>
      <c r="H667" s="11">
        <v>3</v>
      </c>
      <c r="I667" s="11"/>
      <c r="J667" s="11" t="s">
        <v>747</v>
      </c>
    </row>
    <row r="668" spans="1:10" x14ac:dyDescent="0.2">
      <c r="A668" s="11"/>
      <c r="B668" s="11"/>
      <c r="C668" s="12"/>
      <c r="D668" s="11"/>
      <c r="E668" s="11"/>
      <c r="F668" s="11"/>
      <c r="G668" s="11"/>
      <c r="H668" s="11"/>
      <c r="I668" s="11"/>
      <c r="J668" s="11"/>
    </row>
    <row r="669" spans="1:10" ht="140.25" customHeight="1" x14ac:dyDescent="0.2">
      <c r="A669" s="11" t="s">
        <v>740</v>
      </c>
      <c r="B669" s="11" t="s">
        <v>754</v>
      </c>
      <c r="C669" s="12" t="s">
        <v>359</v>
      </c>
      <c r="D669" s="11" t="s">
        <v>743</v>
      </c>
      <c r="E669" s="11" t="s">
        <v>972</v>
      </c>
      <c r="F669" s="11" t="s">
        <v>971</v>
      </c>
      <c r="G669" s="11" t="s">
        <v>839</v>
      </c>
      <c r="H669" s="11">
        <v>3</v>
      </c>
      <c r="I669" s="11"/>
      <c r="J669" s="11" t="s">
        <v>747</v>
      </c>
    </row>
    <row r="670" spans="1:10" x14ac:dyDescent="0.2">
      <c r="A670" s="11"/>
      <c r="B670" s="11"/>
      <c r="C670" s="12"/>
      <c r="D670" s="11"/>
      <c r="E670" s="11"/>
      <c r="F670" s="11"/>
      <c r="G670" s="11"/>
      <c r="H670" s="11"/>
      <c r="I670" s="11"/>
      <c r="J670" s="11"/>
    </row>
    <row r="671" spans="1:10" ht="114.75" customHeight="1" x14ac:dyDescent="0.2">
      <c r="A671" s="11" t="s">
        <v>740</v>
      </c>
      <c r="B671" s="11" t="s">
        <v>754</v>
      </c>
      <c r="C671" s="12" t="s">
        <v>360</v>
      </c>
      <c r="D671" s="11" t="s">
        <v>743</v>
      </c>
      <c r="E671" s="11" t="s">
        <v>361</v>
      </c>
      <c r="F671" s="11" t="s">
        <v>289</v>
      </c>
      <c r="G671" s="11" t="s">
        <v>1126</v>
      </c>
      <c r="H671" s="11">
        <v>3</v>
      </c>
      <c r="I671" s="11"/>
      <c r="J671" s="11" t="s">
        <v>747</v>
      </c>
    </row>
    <row r="672" spans="1:10" x14ac:dyDescent="0.2">
      <c r="A672" s="11"/>
      <c r="B672" s="11"/>
      <c r="C672" s="12"/>
      <c r="D672" s="11"/>
      <c r="E672" s="11"/>
      <c r="F672" s="11"/>
      <c r="G672" s="11"/>
      <c r="H672" s="11"/>
      <c r="I672" s="11"/>
      <c r="J672" s="11"/>
    </row>
    <row r="673" spans="1:13" ht="140.25" customHeight="1" x14ac:dyDescent="0.2">
      <c r="A673" s="11" t="s">
        <v>740</v>
      </c>
      <c r="B673" s="11" t="s">
        <v>754</v>
      </c>
      <c r="C673" s="12" t="s">
        <v>362</v>
      </c>
      <c r="D673" s="11" t="s">
        <v>743</v>
      </c>
      <c r="E673" s="11" t="s">
        <v>363</v>
      </c>
      <c r="F673" s="11" t="s">
        <v>364</v>
      </c>
      <c r="G673" s="11" t="s">
        <v>974</v>
      </c>
      <c r="H673" s="11">
        <v>3</v>
      </c>
      <c r="I673" s="11"/>
      <c r="J673" s="11" t="s">
        <v>747</v>
      </c>
    </row>
    <row r="674" spans="1:13" x14ac:dyDescent="0.2">
      <c r="A674" s="11"/>
      <c r="B674" s="11"/>
      <c r="C674" s="12"/>
      <c r="D674" s="11"/>
      <c r="E674" s="11"/>
      <c r="F674" s="11"/>
      <c r="G674" s="11"/>
      <c r="H674" s="11"/>
      <c r="I674" s="11"/>
      <c r="J674" s="11"/>
    </row>
    <row r="675" spans="1:13" ht="114.75" customHeight="1" x14ac:dyDescent="0.2">
      <c r="A675" s="11" t="s">
        <v>740</v>
      </c>
      <c r="B675" s="11" t="s">
        <v>754</v>
      </c>
      <c r="C675" s="12" t="s">
        <v>365</v>
      </c>
      <c r="D675" s="11" t="s">
        <v>743</v>
      </c>
      <c r="E675" s="11" t="s">
        <v>366</v>
      </c>
      <c r="F675" s="11" t="s">
        <v>838</v>
      </c>
      <c r="G675" s="11" t="s">
        <v>367</v>
      </c>
      <c r="H675" s="11">
        <v>3</v>
      </c>
      <c r="I675" s="11"/>
      <c r="J675" s="11" t="s">
        <v>747</v>
      </c>
    </row>
    <row r="676" spans="1:13" x14ac:dyDescent="0.2">
      <c r="A676" s="11"/>
      <c r="B676" s="11"/>
      <c r="C676" s="12"/>
      <c r="D676" s="11"/>
      <c r="E676" s="11"/>
      <c r="F676" s="11"/>
      <c r="G676" s="11"/>
      <c r="H676" s="11"/>
      <c r="I676" s="11"/>
      <c r="J676" s="11"/>
    </row>
    <row r="677" spans="1:13" ht="114.75" customHeight="1" x14ac:dyDescent="0.2">
      <c r="A677" s="11" t="s">
        <v>740</v>
      </c>
      <c r="B677" s="11" t="s">
        <v>754</v>
      </c>
      <c r="C677" s="12" t="s">
        <v>368</v>
      </c>
      <c r="D677" s="11" t="s">
        <v>743</v>
      </c>
      <c r="E677" s="11" t="s">
        <v>369</v>
      </c>
      <c r="F677" s="11" t="s">
        <v>289</v>
      </c>
      <c r="G677" s="13">
        <v>36603</v>
      </c>
      <c r="L677">
        <v>13</v>
      </c>
      <c r="M677">
        <v>21</v>
      </c>
    </row>
    <row r="678" spans="1:13" x14ac:dyDescent="0.2">
      <c r="A678" s="11"/>
      <c r="B678" s="11"/>
      <c r="C678" s="12"/>
      <c r="D678" s="11"/>
      <c r="E678" s="11"/>
      <c r="F678" s="11"/>
      <c r="G678" s="13"/>
    </row>
    <row r="680" spans="1:13" ht="140.25" customHeight="1" x14ac:dyDescent="0.2">
      <c r="A680" s="11" t="s">
        <v>740</v>
      </c>
      <c r="B680" s="11" t="s">
        <v>741</v>
      </c>
      <c r="C680" s="12" t="s">
        <v>370</v>
      </c>
      <c r="D680" s="11" t="s">
        <v>743</v>
      </c>
      <c r="E680" s="11" t="s">
        <v>371</v>
      </c>
      <c r="F680" s="11" t="s">
        <v>372</v>
      </c>
      <c r="G680" s="11" t="s">
        <v>753</v>
      </c>
      <c r="H680" s="11">
        <v>3</v>
      </c>
      <c r="I680" s="11"/>
      <c r="J680" s="11" t="s">
        <v>747</v>
      </c>
    </row>
    <row r="681" spans="1:13" x14ac:dyDescent="0.2">
      <c r="A681" s="11"/>
      <c r="B681" s="11"/>
      <c r="C681" s="12"/>
      <c r="D681" s="11"/>
      <c r="E681" s="11"/>
      <c r="F681" s="11"/>
      <c r="G681" s="11"/>
      <c r="H681" s="11"/>
      <c r="I681" s="11"/>
      <c r="J681" s="11"/>
    </row>
    <row r="682" spans="1:13" ht="140.25" customHeight="1" x14ac:dyDescent="0.2">
      <c r="A682" s="11" t="s">
        <v>740</v>
      </c>
      <c r="B682" s="11" t="s">
        <v>741</v>
      </c>
      <c r="C682" s="12" t="s">
        <v>373</v>
      </c>
      <c r="D682" s="11" t="s">
        <v>743</v>
      </c>
      <c r="E682" s="11" t="s">
        <v>374</v>
      </c>
      <c r="F682" s="11" t="s">
        <v>372</v>
      </c>
      <c r="G682" s="11" t="s">
        <v>753</v>
      </c>
      <c r="H682" s="11">
        <v>3</v>
      </c>
      <c r="I682" s="11"/>
      <c r="J682" s="11" t="s">
        <v>747</v>
      </c>
    </row>
    <row r="683" spans="1:13" x14ac:dyDescent="0.2">
      <c r="A683" s="11"/>
      <c r="B683" s="11"/>
      <c r="C683" s="12"/>
      <c r="D683" s="11"/>
      <c r="E683" s="11"/>
      <c r="F683" s="11"/>
      <c r="G683" s="11"/>
      <c r="H683" s="11"/>
      <c r="I683" s="11"/>
      <c r="J683" s="11"/>
    </row>
    <row r="684" spans="1:13" ht="127.5" customHeight="1" x14ac:dyDescent="0.2">
      <c r="A684" s="11" t="s">
        <v>740</v>
      </c>
      <c r="B684" s="11" t="s">
        <v>754</v>
      </c>
      <c r="C684" s="12" t="s">
        <v>375</v>
      </c>
      <c r="D684" s="11" t="s">
        <v>743</v>
      </c>
      <c r="E684" s="11" t="s">
        <v>376</v>
      </c>
      <c r="F684" s="11" t="s">
        <v>377</v>
      </c>
      <c r="G684" s="13">
        <v>36550</v>
      </c>
      <c r="H684" s="11">
        <v>3</v>
      </c>
      <c r="I684" s="11"/>
      <c r="J684" s="11" t="s">
        <v>747</v>
      </c>
    </row>
    <row r="685" spans="1:13" x14ac:dyDescent="0.2">
      <c r="A685" s="11"/>
      <c r="B685" s="11"/>
      <c r="C685" s="12"/>
      <c r="D685" s="11"/>
      <c r="E685" s="11"/>
      <c r="F685" s="11"/>
      <c r="G685" s="13"/>
      <c r="H685" s="11"/>
      <c r="I685" s="11"/>
      <c r="J685" s="11"/>
    </row>
    <row r="686" spans="1:13" ht="140.25" customHeight="1" x14ac:dyDescent="0.2">
      <c r="A686" s="11" t="s">
        <v>740</v>
      </c>
      <c r="B686" s="11" t="s">
        <v>741</v>
      </c>
      <c r="C686" s="12" t="s">
        <v>378</v>
      </c>
      <c r="D686" s="11" t="s">
        <v>743</v>
      </c>
      <c r="E686" s="11" t="s">
        <v>379</v>
      </c>
      <c r="F686" s="11" t="s">
        <v>380</v>
      </c>
      <c r="G686" s="11" t="s">
        <v>753</v>
      </c>
      <c r="H686" s="11">
        <v>3</v>
      </c>
      <c r="I686" s="11"/>
      <c r="J686" s="11" t="s">
        <v>747</v>
      </c>
    </row>
    <row r="687" spans="1:13" x14ac:dyDescent="0.2">
      <c r="A687" s="11"/>
      <c r="B687" s="11"/>
      <c r="C687" s="12"/>
      <c r="D687" s="11"/>
      <c r="E687" s="11"/>
      <c r="F687" s="11"/>
      <c r="G687" s="11"/>
      <c r="H687" s="11"/>
      <c r="I687" s="11"/>
      <c r="J687" s="11"/>
    </row>
    <row r="688" spans="1:13" ht="140.25" customHeight="1" x14ac:dyDescent="0.2">
      <c r="A688" s="11" t="s">
        <v>740</v>
      </c>
      <c r="B688" s="11" t="s">
        <v>754</v>
      </c>
      <c r="C688" s="12" t="s">
        <v>381</v>
      </c>
      <c r="D688" s="11" t="s">
        <v>743</v>
      </c>
      <c r="E688" s="11" t="s">
        <v>382</v>
      </c>
      <c r="F688" s="11" t="s">
        <v>380</v>
      </c>
      <c r="G688" s="13">
        <v>36641</v>
      </c>
      <c r="H688" s="11">
        <v>3</v>
      </c>
      <c r="I688" s="11"/>
      <c r="J688" s="11" t="s">
        <v>747</v>
      </c>
    </row>
    <row r="689" spans="1:10" x14ac:dyDescent="0.2">
      <c r="A689" s="11"/>
      <c r="B689" s="11"/>
      <c r="C689" s="12"/>
      <c r="D689" s="11"/>
      <c r="E689" s="11"/>
      <c r="F689" s="11"/>
      <c r="G689" s="13"/>
      <c r="H689" s="11"/>
      <c r="I689" s="11"/>
      <c r="J689" s="11"/>
    </row>
    <row r="690" spans="1:10" ht="127.5" customHeight="1" x14ac:dyDescent="0.2">
      <c r="A690" s="11" t="s">
        <v>740</v>
      </c>
      <c r="B690" s="11" t="s">
        <v>754</v>
      </c>
      <c r="C690" s="12" t="s">
        <v>383</v>
      </c>
      <c r="D690" s="11" t="s">
        <v>743</v>
      </c>
      <c r="E690" s="11" t="s">
        <v>384</v>
      </c>
      <c r="F690" s="11" t="s">
        <v>377</v>
      </c>
      <c r="G690" s="11" t="s">
        <v>854</v>
      </c>
      <c r="H690" s="11">
        <v>3</v>
      </c>
      <c r="I690" s="11"/>
      <c r="J690" s="11" t="s">
        <v>747</v>
      </c>
    </row>
    <row r="691" spans="1:10" x14ac:dyDescent="0.2">
      <c r="A691" s="11"/>
      <c r="B691" s="11"/>
      <c r="C691" s="12"/>
      <c r="D691" s="11"/>
      <c r="E691" s="11"/>
      <c r="F691" s="11"/>
      <c r="G691" s="11"/>
      <c r="H691" s="11"/>
      <c r="I691" s="11"/>
      <c r="J691" s="11"/>
    </row>
    <row r="692" spans="1:10" ht="114.75" customHeight="1" x14ac:dyDescent="0.2">
      <c r="A692" s="11" t="s">
        <v>740</v>
      </c>
      <c r="B692" s="11" t="s">
        <v>385</v>
      </c>
      <c r="C692" s="12" t="s">
        <v>386</v>
      </c>
      <c r="D692" s="11" t="s">
        <v>743</v>
      </c>
      <c r="E692" s="11" t="s">
        <v>387</v>
      </c>
      <c r="F692" s="11" t="s">
        <v>388</v>
      </c>
      <c r="G692" s="13">
        <v>36975</v>
      </c>
      <c r="H692" s="11">
        <v>3</v>
      </c>
      <c r="I692" s="11"/>
      <c r="J692" s="11" t="s">
        <v>747</v>
      </c>
    </row>
    <row r="693" spans="1:10" x14ac:dyDescent="0.2">
      <c r="A693" s="11"/>
      <c r="B693" s="11"/>
      <c r="C693" s="12"/>
      <c r="D693" s="11"/>
      <c r="E693" s="11"/>
      <c r="F693" s="11"/>
      <c r="G693" s="13"/>
      <c r="H693" s="11"/>
      <c r="I693" s="11"/>
      <c r="J693" s="11"/>
    </row>
    <row r="694" spans="1:10" ht="114.75" customHeight="1" x14ac:dyDescent="0.2">
      <c r="A694" s="11" t="s">
        <v>740</v>
      </c>
      <c r="B694" s="11" t="s">
        <v>754</v>
      </c>
      <c r="C694" s="12" t="s">
        <v>389</v>
      </c>
      <c r="D694" s="11" t="s">
        <v>743</v>
      </c>
      <c r="E694" s="11" t="s">
        <v>390</v>
      </c>
      <c r="F694" s="11" t="s">
        <v>388</v>
      </c>
      <c r="G694" s="13">
        <v>36550</v>
      </c>
    </row>
    <row r="695" spans="1:10" x14ac:dyDescent="0.2">
      <c r="A695" s="11"/>
      <c r="B695" s="11"/>
      <c r="C695" s="12"/>
      <c r="D695" s="11"/>
      <c r="E695" s="11"/>
      <c r="F695" s="11"/>
      <c r="G695" s="13"/>
    </row>
    <row r="697" spans="1:10" ht="51" x14ac:dyDescent="0.2">
      <c r="A697" s="11" t="s">
        <v>740</v>
      </c>
      <c r="B697" s="11" t="s">
        <v>754</v>
      </c>
      <c r="C697" s="12" t="s">
        <v>391</v>
      </c>
      <c r="D697" s="11" t="s">
        <v>743</v>
      </c>
      <c r="E697" s="2" t="s">
        <v>392</v>
      </c>
      <c r="F697" s="11" t="s">
        <v>394</v>
      </c>
      <c r="G697" s="13">
        <v>36687</v>
      </c>
      <c r="H697" s="11">
        <v>3</v>
      </c>
      <c r="I697" s="11"/>
      <c r="J697" s="11" t="s">
        <v>747</v>
      </c>
    </row>
    <row r="698" spans="1:10" x14ac:dyDescent="0.2">
      <c r="A698" s="11"/>
      <c r="B698" s="11"/>
      <c r="C698" s="12"/>
      <c r="D698" s="11"/>
      <c r="E698" s="2"/>
      <c r="F698" s="11"/>
      <c r="G698" s="13"/>
      <c r="H698" s="11"/>
      <c r="I698" s="11"/>
      <c r="J698" s="11"/>
    </row>
    <row r="699" spans="1:10" ht="51" x14ac:dyDescent="0.2">
      <c r="A699" s="11"/>
      <c r="B699" s="11"/>
      <c r="C699" s="12"/>
      <c r="D699" s="11"/>
      <c r="E699" s="3" t="s">
        <v>393</v>
      </c>
      <c r="F699" s="11"/>
      <c r="G699" s="13"/>
      <c r="H699" s="11"/>
      <c r="I699" s="11"/>
      <c r="J699" s="11"/>
    </row>
    <row r="700" spans="1:10" x14ac:dyDescent="0.2">
      <c r="A700" s="11"/>
      <c r="B700" s="11"/>
      <c r="C700" s="12"/>
      <c r="D700" s="11"/>
      <c r="E700" s="3" t="s">
        <v>919</v>
      </c>
      <c r="F700" s="11"/>
      <c r="G700" s="13"/>
      <c r="H700" s="11"/>
      <c r="I700" s="11"/>
      <c r="J700" s="11"/>
    </row>
    <row r="701" spans="1:10" x14ac:dyDescent="0.2">
      <c r="A701" s="11"/>
      <c r="B701" s="11"/>
      <c r="C701" s="12"/>
      <c r="D701" s="11"/>
      <c r="E701" s="2"/>
      <c r="F701" s="11"/>
      <c r="G701" s="13"/>
      <c r="H701" s="11"/>
      <c r="I701" s="11"/>
      <c r="J701" s="11"/>
    </row>
    <row r="702" spans="1:10" ht="114.75" customHeight="1" x14ac:dyDescent="0.2">
      <c r="A702" s="11" t="s">
        <v>740</v>
      </c>
      <c r="B702" s="11" t="s">
        <v>741</v>
      </c>
      <c r="C702" s="12" t="s">
        <v>395</v>
      </c>
      <c r="D702" s="11" t="s">
        <v>743</v>
      </c>
      <c r="E702" s="11" t="s">
        <v>396</v>
      </c>
      <c r="F702" s="11" t="s">
        <v>397</v>
      </c>
      <c r="G702" s="11" t="e">
        <f>-1 / 30 / 0</f>
        <v>#DIV/0!</v>
      </c>
      <c r="H702" s="11">
        <v>3</v>
      </c>
      <c r="I702" s="11"/>
      <c r="J702" s="11" t="s">
        <v>747</v>
      </c>
    </row>
    <row r="703" spans="1:10" x14ac:dyDescent="0.2">
      <c r="A703" s="11"/>
      <c r="B703" s="11"/>
      <c r="C703" s="12"/>
      <c r="D703" s="11"/>
      <c r="E703" s="11"/>
      <c r="F703" s="11"/>
      <c r="G703" s="11"/>
      <c r="H703" s="11"/>
      <c r="I703" s="11"/>
      <c r="J703" s="11"/>
    </row>
    <row r="704" spans="1:10" ht="114.75" customHeight="1" x14ac:dyDescent="0.2">
      <c r="A704" s="11" t="s">
        <v>740</v>
      </c>
      <c r="B704" s="11" t="s">
        <v>741</v>
      </c>
      <c r="C704" s="12" t="s">
        <v>398</v>
      </c>
      <c r="D704" s="11" t="s">
        <v>743</v>
      </c>
      <c r="E704" s="11" t="s">
        <v>399</v>
      </c>
      <c r="F704" s="11" t="s">
        <v>397</v>
      </c>
      <c r="G704" s="11" t="s">
        <v>1146</v>
      </c>
      <c r="H704" s="11">
        <v>3</v>
      </c>
      <c r="I704" s="11"/>
      <c r="J704" s="11" t="s">
        <v>747</v>
      </c>
    </row>
    <row r="705" spans="1:10" x14ac:dyDescent="0.2">
      <c r="A705" s="11"/>
      <c r="B705" s="11"/>
      <c r="C705" s="12"/>
      <c r="D705" s="11"/>
      <c r="E705" s="11"/>
      <c r="F705" s="11"/>
      <c r="G705" s="11"/>
      <c r="H705" s="11"/>
      <c r="I705" s="11"/>
      <c r="J705" s="11"/>
    </row>
    <row r="706" spans="1:10" ht="114.75" customHeight="1" x14ac:dyDescent="0.2">
      <c r="A706" s="11" t="s">
        <v>740</v>
      </c>
      <c r="B706" s="11" t="s">
        <v>741</v>
      </c>
      <c r="C706" s="12" t="s">
        <v>400</v>
      </c>
      <c r="D706" s="11" t="s">
        <v>743</v>
      </c>
      <c r="E706" s="11" t="s">
        <v>401</v>
      </c>
      <c r="F706" s="11" t="s">
        <v>402</v>
      </c>
      <c r="G706" s="11" t="s">
        <v>1146</v>
      </c>
      <c r="H706" s="11">
        <v>3</v>
      </c>
      <c r="I706" s="11"/>
      <c r="J706" s="11" t="s">
        <v>747</v>
      </c>
    </row>
    <row r="707" spans="1:10" x14ac:dyDescent="0.2">
      <c r="A707" s="11"/>
      <c r="B707" s="11"/>
      <c r="C707" s="12"/>
      <c r="D707" s="11"/>
      <c r="E707" s="11"/>
      <c r="F707" s="11"/>
      <c r="G707" s="11"/>
      <c r="H707" s="11"/>
      <c r="I707" s="11"/>
      <c r="J707" s="11"/>
    </row>
    <row r="708" spans="1:10" ht="114.75" customHeight="1" x14ac:dyDescent="0.2">
      <c r="A708" s="11" t="s">
        <v>740</v>
      </c>
      <c r="B708" s="11" t="s">
        <v>741</v>
      </c>
      <c r="C708" s="12" t="s">
        <v>403</v>
      </c>
      <c r="D708" s="11" t="s">
        <v>743</v>
      </c>
      <c r="E708" s="11" t="s">
        <v>404</v>
      </c>
      <c r="F708" s="11" t="s">
        <v>405</v>
      </c>
      <c r="G708" s="11" t="s">
        <v>1146</v>
      </c>
      <c r="H708" s="11">
        <v>3</v>
      </c>
      <c r="I708" s="11"/>
      <c r="J708" s="11" t="s">
        <v>747</v>
      </c>
    </row>
    <row r="709" spans="1:10" x14ac:dyDescent="0.2">
      <c r="A709" s="11"/>
      <c r="B709" s="11"/>
      <c r="C709" s="12"/>
      <c r="D709" s="11"/>
      <c r="E709" s="11"/>
      <c r="F709" s="11"/>
      <c r="G709" s="11"/>
      <c r="H709" s="11"/>
      <c r="I709" s="11"/>
      <c r="J709" s="11"/>
    </row>
    <row r="710" spans="1:10" ht="114.75" customHeight="1" x14ac:dyDescent="0.2">
      <c r="A710" s="11" t="s">
        <v>740</v>
      </c>
      <c r="B710" s="11" t="s">
        <v>741</v>
      </c>
      <c r="C710" s="12" t="s">
        <v>406</v>
      </c>
      <c r="D710" s="11" t="s">
        <v>743</v>
      </c>
      <c r="E710" s="11" t="s">
        <v>407</v>
      </c>
      <c r="F710" s="11" t="s">
        <v>408</v>
      </c>
      <c r="G710" s="11" t="s">
        <v>1146</v>
      </c>
      <c r="H710" s="11">
        <v>3</v>
      </c>
      <c r="I710" s="11"/>
      <c r="J710" s="11" t="s">
        <v>747</v>
      </c>
    </row>
    <row r="711" spans="1:10" x14ac:dyDescent="0.2">
      <c r="A711" s="11"/>
      <c r="B711" s="11"/>
      <c r="C711" s="12"/>
      <c r="D711" s="11"/>
      <c r="E711" s="11"/>
      <c r="F711" s="11"/>
      <c r="G711" s="11"/>
      <c r="H711" s="11"/>
      <c r="I711" s="11"/>
      <c r="J711" s="11"/>
    </row>
    <row r="712" spans="1:10" ht="114.75" customHeight="1" x14ac:dyDescent="0.2">
      <c r="A712" s="11" t="s">
        <v>740</v>
      </c>
      <c r="B712" s="11" t="s">
        <v>741</v>
      </c>
      <c r="C712" s="12" t="s">
        <v>409</v>
      </c>
      <c r="D712" s="11" t="s">
        <v>743</v>
      </c>
      <c r="E712" s="11" t="s">
        <v>410</v>
      </c>
      <c r="F712" s="11" t="s">
        <v>411</v>
      </c>
      <c r="G712" s="11" t="s">
        <v>753</v>
      </c>
      <c r="H712" s="11">
        <v>3</v>
      </c>
      <c r="I712" s="11"/>
      <c r="J712" s="11" t="s">
        <v>747</v>
      </c>
    </row>
    <row r="713" spans="1:10" x14ac:dyDescent="0.2">
      <c r="A713" s="11"/>
      <c r="B713" s="11"/>
      <c r="C713" s="12"/>
      <c r="D713" s="11"/>
      <c r="E713" s="11"/>
      <c r="F713" s="11"/>
      <c r="G713" s="11"/>
      <c r="H713" s="11"/>
      <c r="I713" s="11"/>
      <c r="J713" s="11"/>
    </row>
    <row r="714" spans="1:10" ht="114.75" customHeight="1" x14ac:dyDescent="0.2">
      <c r="A714" s="11" t="s">
        <v>740</v>
      </c>
      <c r="B714" s="11" t="s">
        <v>799</v>
      </c>
      <c r="C714" s="12" t="s">
        <v>412</v>
      </c>
      <c r="D714" s="11" t="s">
        <v>743</v>
      </c>
      <c r="E714" s="11" t="s">
        <v>413</v>
      </c>
      <c r="F714" s="11" t="s">
        <v>411</v>
      </c>
      <c r="G714" s="13">
        <v>36916</v>
      </c>
      <c r="H714" s="11">
        <v>3</v>
      </c>
      <c r="I714" s="11"/>
      <c r="J714" s="11" t="s">
        <v>747</v>
      </c>
    </row>
    <row r="715" spans="1:10" x14ac:dyDescent="0.2">
      <c r="A715" s="11"/>
      <c r="B715" s="11"/>
      <c r="C715" s="12"/>
      <c r="D715" s="11"/>
      <c r="E715" s="11"/>
      <c r="F715" s="11"/>
      <c r="G715" s="13"/>
      <c r="H715" s="11"/>
      <c r="I715" s="11"/>
      <c r="J715" s="11"/>
    </row>
    <row r="716" spans="1:10" ht="114.75" customHeight="1" x14ac:dyDescent="0.2">
      <c r="A716" s="11" t="s">
        <v>740</v>
      </c>
      <c r="B716" s="11" t="s">
        <v>754</v>
      </c>
      <c r="C716" s="12" t="s">
        <v>414</v>
      </c>
      <c r="D716" s="11" t="s">
        <v>743</v>
      </c>
      <c r="E716" s="11" t="s">
        <v>415</v>
      </c>
      <c r="F716" s="11" t="s">
        <v>416</v>
      </c>
      <c r="G716" s="13">
        <v>36610</v>
      </c>
      <c r="H716" s="11">
        <v>3</v>
      </c>
      <c r="I716" s="11"/>
      <c r="J716" s="11" t="s">
        <v>747</v>
      </c>
    </row>
    <row r="717" spans="1:10" x14ac:dyDescent="0.2">
      <c r="A717" s="11"/>
      <c r="B717" s="11"/>
      <c r="C717" s="12"/>
      <c r="D717" s="11"/>
      <c r="E717" s="11"/>
      <c r="F717" s="11"/>
      <c r="G717" s="13"/>
      <c r="H717" s="11"/>
      <c r="I717" s="11"/>
      <c r="J717" s="11"/>
    </row>
    <row r="718" spans="1:10" ht="114.75" customHeight="1" x14ac:dyDescent="0.2">
      <c r="A718" s="11" t="s">
        <v>740</v>
      </c>
      <c r="B718" s="11" t="s">
        <v>754</v>
      </c>
      <c r="C718" s="12" t="s">
        <v>417</v>
      </c>
      <c r="D718" s="11" t="s">
        <v>743</v>
      </c>
      <c r="E718" s="11" t="s">
        <v>418</v>
      </c>
      <c r="F718" s="11" t="s">
        <v>402</v>
      </c>
      <c r="G718" s="13">
        <v>36550</v>
      </c>
      <c r="H718" s="11">
        <v>3</v>
      </c>
      <c r="I718" s="11"/>
      <c r="J718" s="11" t="s">
        <v>747</v>
      </c>
    </row>
    <row r="719" spans="1:10" x14ac:dyDescent="0.2">
      <c r="A719" s="11"/>
      <c r="B719" s="11"/>
      <c r="C719" s="12"/>
      <c r="D719" s="11"/>
      <c r="E719" s="11"/>
      <c r="F719" s="11"/>
      <c r="G719" s="13"/>
      <c r="H719" s="11"/>
      <c r="I719" s="11"/>
      <c r="J719" s="11"/>
    </row>
    <row r="720" spans="1:10" ht="114.75" customHeight="1" x14ac:dyDescent="0.2">
      <c r="A720" s="11" t="s">
        <v>740</v>
      </c>
      <c r="B720" s="11" t="s">
        <v>754</v>
      </c>
      <c r="C720" s="12" t="s">
        <v>419</v>
      </c>
      <c r="D720" s="11" t="s">
        <v>743</v>
      </c>
      <c r="E720" s="11" t="s">
        <v>420</v>
      </c>
      <c r="F720" s="11" t="s">
        <v>416</v>
      </c>
      <c r="G720" s="11" t="s">
        <v>1171</v>
      </c>
      <c r="H720" s="11">
        <v>3</v>
      </c>
      <c r="I720" s="11"/>
      <c r="J720" s="11" t="s">
        <v>747</v>
      </c>
    </row>
    <row r="721" spans="1:10" x14ac:dyDescent="0.2">
      <c r="A721" s="11"/>
      <c r="B721" s="11"/>
      <c r="C721" s="12"/>
      <c r="D721" s="11"/>
      <c r="E721" s="11"/>
      <c r="F721" s="11"/>
      <c r="G721" s="11"/>
      <c r="H721" s="11"/>
      <c r="I721" s="11"/>
      <c r="J721" s="11"/>
    </row>
    <row r="722" spans="1:10" ht="114.75" customHeight="1" x14ac:dyDescent="0.2">
      <c r="A722" s="11" t="s">
        <v>740</v>
      </c>
      <c r="B722" s="11" t="s">
        <v>741</v>
      </c>
      <c r="C722" s="12" t="s">
        <v>421</v>
      </c>
      <c r="D722" s="11" t="s">
        <v>743</v>
      </c>
      <c r="E722" s="11" t="s">
        <v>422</v>
      </c>
      <c r="F722" s="11" t="s">
        <v>423</v>
      </c>
      <c r="G722" s="11" t="s">
        <v>1146</v>
      </c>
      <c r="H722" s="11">
        <v>3</v>
      </c>
      <c r="I722" s="11"/>
      <c r="J722" s="11" t="s">
        <v>747</v>
      </c>
    </row>
    <row r="723" spans="1:10" x14ac:dyDescent="0.2">
      <c r="A723" s="11"/>
      <c r="B723" s="11"/>
      <c r="C723" s="12"/>
      <c r="D723" s="11"/>
      <c r="E723" s="11"/>
      <c r="F723" s="11"/>
      <c r="G723" s="11"/>
      <c r="H723" s="11"/>
      <c r="I723" s="11"/>
      <c r="J723" s="11"/>
    </row>
    <row r="724" spans="1:10" ht="114.75" customHeight="1" x14ac:dyDescent="0.2">
      <c r="A724" s="11" t="s">
        <v>740</v>
      </c>
      <c r="B724" s="11" t="s">
        <v>741</v>
      </c>
      <c r="C724" s="12" t="s">
        <v>424</v>
      </c>
      <c r="D724" s="11" t="s">
        <v>743</v>
      </c>
      <c r="E724" s="11" t="s">
        <v>425</v>
      </c>
      <c r="F724" s="11" t="s">
        <v>423</v>
      </c>
      <c r="G724" s="11" t="s">
        <v>1146</v>
      </c>
      <c r="H724" s="11">
        <v>3</v>
      </c>
      <c r="I724" s="11"/>
      <c r="J724" s="11" t="s">
        <v>747</v>
      </c>
    </row>
    <row r="725" spans="1:10" x14ac:dyDescent="0.2">
      <c r="A725" s="11"/>
      <c r="B725" s="11"/>
      <c r="C725" s="12"/>
      <c r="D725" s="11"/>
      <c r="E725" s="11"/>
      <c r="F725" s="11"/>
      <c r="G725" s="11"/>
      <c r="H725" s="11"/>
      <c r="I725" s="11"/>
      <c r="J725" s="11"/>
    </row>
    <row r="726" spans="1:10" ht="114.75" customHeight="1" x14ac:dyDescent="0.2">
      <c r="A726" s="11" t="s">
        <v>740</v>
      </c>
      <c r="B726" s="11" t="s">
        <v>799</v>
      </c>
      <c r="C726" s="12" t="s">
        <v>426</v>
      </c>
      <c r="D726" s="11" t="s">
        <v>743</v>
      </c>
      <c r="E726" s="11" t="s">
        <v>427</v>
      </c>
      <c r="F726" s="11" t="s">
        <v>428</v>
      </c>
      <c r="G726" s="11" t="s">
        <v>429</v>
      </c>
      <c r="H726" s="11">
        <v>3</v>
      </c>
      <c r="I726" s="11"/>
      <c r="J726" s="11" t="s">
        <v>747</v>
      </c>
    </row>
    <row r="727" spans="1:10" x14ac:dyDescent="0.2">
      <c r="A727" s="11"/>
      <c r="B727" s="11"/>
      <c r="C727" s="12"/>
      <c r="D727" s="11"/>
      <c r="E727" s="11"/>
      <c r="F727" s="11"/>
      <c r="G727" s="11"/>
      <c r="H727" s="11"/>
      <c r="I727" s="11"/>
      <c r="J727" s="11"/>
    </row>
    <row r="728" spans="1:10" ht="114.75" customHeight="1" x14ac:dyDescent="0.2">
      <c r="A728" s="11" t="s">
        <v>740</v>
      </c>
      <c r="B728" s="11" t="s">
        <v>799</v>
      </c>
      <c r="C728" s="12" t="s">
        <v>430</v>
      </c>
      <c r="D728" s="11" t="s">
        <v>743</v>
      </c>
      <c r="E728" s="11" t="s">
        <v>431</v>
      </c>
      <c r="F728" s="11" t="s">
        <v>411</v>
      </c>
      <c r="G728" s="13">
        <v>37281</v>
      </c>
      <c r="H728" s="11">
        <v>3</v>
      </c>
      <c r="I728" s="11"/>
      <c r="J728" s="11" t="s">
        <v>747</v>
      </c>
    </row>
    <row r="729" spans="1:10" x14ac:dyDescent="0.2">
      <c r="A729" s="11"/>
      <c r="B729" s="11"/>
      <c r="C729" s="12"/>
      <c r="D729" s="11"/>
      <c r="E729" s="11"/>
      <c r="F729" s="11"/>
      <c r="G729" s="13"/>
      <c r="H729" s="11"/>
      <c r="I729" s="11"/>
      <c r="J729" s="11"/>
    </row>
    <row r="730" spans="1:10" ht="114.75" customHeight="1" x14ac:dyDescent="0.2">
      <c r="A730" s="11" t="s">
        <v>740</v>
      </c>
      <c r="B730" s="11" t="s">
        <v>741</v>
      </c>
      <c r="C730" s="12" t="s">
        <v>432</v>
      </c>
      <c r="D730" s="11" t="s">
        <v>743</v>
      </c>
      <c r="E730" s="11" t="s">
        <v>433</v>
      </c>
      <c r="F730" s="11" t="s">
        <v>397</v>
      </c>
      <c r="G730" s="11" t="s">
        <v>753</v>
      </c>
      <c r="H730" s="11">
        <v>3</v>
      </c>
      <c r="I730" s="11"/>
      <c r="J730" s="11" t="s">
        <v>747</v>
      </c>
    </row>
    <row r="731" spans="1:10" x14ac:dyDescent="0.2">
      <c r="A731" s="11"/>
      <c r="B731" s="11"/>
      <c r="C731" s="12"/>
      <c r="D731" s="11"/>
      <c r="E731" s="11"/>
      <c r="F731" s="11"/>
      <c r="G731" s="11"/>
      <c r="H731" s="11"/>
      <c r="I731" s="11"/>
      <c r="J731" s="11"/>
    </row>
    <row r="732" spans="1:10" ht="114.75" customHeight="1" x14ac:dyDescent="0.2">
      <c r="A732" s="11" t="s">
        <v>740</v>
      </c>
      <c r="B732" s="11" t="s">
        <v>754</v>
      </c>
      <c r="C732" s="12" t="s">
        <v>434</v>
      </c>
      <c r="D732" s="11" t="s">
        <v>743</v>
      </c>
      <c r="E732" s="11" t="s">
        <v>435</v>
      </c>
      <c r="F732" s="11" t="s">
        <v>397</v>
      </c>
      <c r="G732" s="13">
        <v>36671</v>
      </c>
      <c r="H732" s="11">
        <v>3</v>
      </c>
      <c r="I732" s="11"/>
      <c r="J732" s="11" t="s">
        <v>747</v>
      </c>
    </row>
    <row r="733" spans="1:10" x14ac:dyDescent="0.2">
      <c r="A733" s="11"/>
      <c r="B733" s="11"/>
      <c r="C733" s="12"/>
      <c r="D733" s="11"/>
      <c r="E733" s="11"/>
      <c r="F733" s="11"/>
      <c r="G733" s="13"/>
      <c r="H733" s="11"/>
      <c r="I733" s="11"/>
      <c r="J733" s="11"/>
    </row>
    <row r="734" spans="1:10" ht="114.75" customHeight="1" x14ac:dyDescent="0.2">
      <c r="A734" s="11" t="s">
        <v>740</v>
      </c>
      <c r="B734" s="11" t="s">
        <v>754</v>
      </c>
      <c r="C734" s="12" t="s">
        <v>436</v>
      </c>
      <c r="D734" s="11" t="s">
        <v>743</v>
      </c>
      <c r="E734" s="11" t="s">
        <v>437</v>
      </c>
      <c r="F734" s="11" t="s">
        <v>428</v>
      </c>
      <c r="G734" s="13">
        <v>36671</v>
      </c>
    </row>
    <row r="735" spans="1:10" x14ac:dyDescent="0.2">
      <c r="A735" s="11"/>
      <c r="B735" s="11"/>
      <c r="C735" s="12"/>
      <c r="D735" s="11"/>
      <c r="E735" s="11"/>
      <c r="F735" s="11"/>
      <c r="G735" s="13"/>
    </row>
    <row r="738" spans="1:10" ht="114.75" customHeight="1" x14ac:dyDescent="0.2">
      <c r="A738" s="11" t="s">
        <v>740</v>
      </c>
      <c r="B738" s="11" t="s">
        <v>741</v>
      </c>
      <c r="C738" s="12" t="s">
        <v>438</v>
      </c>
      <c r="D738" s="11" t="s">
        <v>743</v>
      </c>
      <c r="E738" s="11" t="s">
        <v>439</v>
      </c>
      <c r="F738" s="11" t="s">
        <v>423</v>
      </c>
      <c r="G738" s="11" t="s">
        <v>753</v>
      </c>
      <c r="H738" s="11">
        <v>3</v>
      </c>
      <c r="I738" s="11"/>
      <c r="J738" s="11" t="s">
        <v>747</v>
      </c>
    </row>
    <row r="739" spans="1:10" x14ac:dyDescent="0.2">
      <c r="A739" s="11"/>
      <c r="B739" s="11"/>
      <c r="C739" s="12"/>
      <c r="D739" s="11"/>
      <c r="E739" s="11"/>
      <c r="F739" s="11"/>
      <c r="G739" s="11"/>
      <c r="H739" s="11"/>
      <c r="I739" s="11"/>
      <c r="J739" s="11"/>
    </row>
    <row r="740" spans="1:10" ht="102" customHeight="1" x14ac:dyDescent="0.2">
      <c r="A740" s="11" t="s">
        <v>740</v>
      </c>
      <c r="B740" s="11" t="s">
        <v>741</v>
      </c>
      <c r="C740" s="12" t="s">
        <v>440</v>
      </c>
      <c r="D740" s="11" t="s">
        <v>743</v>
      </c>
      <c r="E740" s="11" t="s">
        <v>441</v>
      </c>
      <c r="F740" s="11" t="s">
        <v>442</v>
      </c>
      <c r="G740" s="11" t="e">
        <f>-1 / 25 / 0</f>
        <v>#DIV/0!</v>
      </c>
      <c r="H740" s="11">
        <v>3</v>
      </c>
      <c r="I740" s="11"/>
      <c r="J740" s="11" t="s">
        <v>747</v>
      </c>
    </row>
    <row r="741" spans="1:10" x14ac:dyDescent="0.2">
      <c r="A741" s="11"/>
      <c r="B741" s="11"/>
      <c r="C741" s="12"/>
      <c r="D741" s="11"/>
      <c r="E741" s="11"/>
      <c r="F741" s="11"/>
      <c r="G741" s="11"/>
      <c r="H741" s="11"/>
      <c r="I741" s="11"/>
      <c r="J741" s="11"/>
    </row>
    <row r="742" spans="1:10" ht="127.5" customHeight="1" x14ac:dyDescent="0.2">
      <c r="A742" s="11" t="s">
        <v>740</v>
      </c>
      <c r="B742" s="11" t="s">
        <v>754</v>
      </c>
      <c r="C742" s="12" t="s">
        <v>443</v>
      </c>
      <c r="D742" s="11" t="s">
        <v>743</v>
      </c>
      <c r="E742" s="11" t="s">
        <v>444</v>
      </c>
      <c r="F742" s="11" t="s">
        <v>326</v>
      </c>
      <c r="G742" s="13">
        <v>36610</v>
      </c>
      <c r="H742" s="11">
        <v>3</v>
      </c>
      <c r="I742" s="11"/>
      <c r="J742" s="11" t="s">
        <v>747</v>
      </c>
    </row>
    <row r="743" spans="1:10" x14ac:dyDescent="0.2">
      <c r="A743" s="11"/>
      <c r="B743" s="11"/>
      <c r="C743" s="12"/>
      <c r="D743" s="11"/>
      <c r="E743" s="11"/>
      <c r="F743" s="11"/>
      <c r="G743" s="13"/>
      <c r="H743" s="11"/>
      <c r="I743" s="11"/>
      <c r="J743" s="11"/>
    </row>
    <row r="744" spans="1:10" ht="127.5" customHeight="1" x14ac:dyDescent="0.2">
      <c r="A744" s="11" t="s">
        <v>740</v>
      </c>
      <c r="B744" s="11" t="s">
        <v>741</v>
      </c>
      <c r="C744" s="12" t="s">
        <v>445</v>
      </c>
      <c r="D744" s="11" t="s">
        <v>743</v>
      </c>
      <c r="E744" s="11" t="s">
        <v>446</v>
      </c>
      <c r="F744" s="11" t="s">
        <v>326</v>
      </c>
      <c r="G744" s="11" t="s">
        <v>753</v>
      </c>
      <c r="H744" s="11">
        <v>3</v>
      </c>
      <c r="I744" s="11"/>
      <c r="J744" s="11" t="s">
        <v>747</v>
      </c>
    </row>
    <row r="745" spans="1:10" x14ac:dyDescent="0.2">
      <c r="A745" s="11"/>
      <c r="B745" s="11"/>
      <c r="C745" s="12"/>
      <c r="D745" s="11"/>
      <c r="E745" s="11"/>
      <c r="F745" s="11"/>
      <c r="G745" s="11"/>
      <c r="H745" s="11"/>
      <c r="I745" s="11"/>
      <c r="J745" s="11"/>
    </row>
    <row r="746" spans="1:10" ht="102" customHeight="1" x14ac:dyDescent="0.2">
      <c r="A746" s="11" t="s">
        <v>740</v>
      </c>
      <c r="B746" s="11" t="s">
        <v>754</v>
      </c>
      <c r="C746" s="12" t="s">
        <v>447</v>
      </c>
      <c r="D746" s="11" t="s">
        <v>743</v>
      </c>
      <c r="E746" s="11" t="s">
        <v>448</v>
      </c>
      <c r="F746" s="11" t="s">
        <v>449</v>
      </c>
      <c r="G746" s="13">
        <v>36763</v>
      </c>
      <c r="H746" s="11">
        <v>3</v>
      </c>
      <c r="I746" s="11"/>
      <c r="J746" s="11" t="s">
        <v>747</v>
      </c>
    </row>
    <row r="747" spans="1:10" x14ac:dyDescent="0.2">
      <c r="A747" s="11"/>
      <c r="B747" s="11"/>
      <c r="C747" s="12"/>
      <c r="D747" s="11"/>
      <c r="E747" s="11"/>
      <c r="F747" s="11"/>
      <c r="G747" s="13"/>
      <c r="H747" s="11"/>
      <c r="I747" s="11"/>
      <c r="J747" s="11"/>
    </row>
    <row r="748" spans="1:10" ht="114.75" customHeight="1" x14ac:dyDescent="0.2">
      <c r="A748" s="11" t="s">
        <v>740</v>
      </c>
      <c r="B748" s="11" t="s">
        <v>754</v>
      </c>
      <c r="C748" s="12" t="s">
        <v>450</v>
      </c>
      <c r="D748" s="11" t="s">
        <v>743</v>
      </c>
      <c r="E748" s="11" t="s">
        <v>451</v>
      </c>
      <c r="F748" s="11" t="s">
        <v>423</v>
      </c>
      <c r="G748" s="13">
        <v>36581</v>
      </c>
      <c r="H748" s="11">
        <v>3</v>
      </c>
      <c r="I748" s="11"/>
      <c r="J748" s="11" t="s">
        <v>747</v>
      </c>
    </row>
    <row r="749" spans="1:10" x14ac:dyDescent="0.2">
      <c r="A749" s="11"/>
      <c r="B749" s="11"/>
      <c r="C749" s="12"/>
      <c r="D749" s="11"/>
      <c r="E749" s="11"/>
      <c r="F749" s="11"/>
      <c r="G749" s="13"/>
      <c r="H749" s="11"/>
      <c r="I749" s="11"/>
      <c r="J749" s="11"/>
    </row>
    <row r="750" spans="1:10" ht="102" customHeight="1" x14ac:dyDescent="0.2">
      <c r="A750" s="11" t="s">
        <v>740</v>
      </c>
      <c r="B750" s="11" t="s">
        <v>754</v>
      </c>
      <c r="C750" s="12" t="s">
        <v>452</v>
      </c>
      <c r="D750" s="11" t="s">
        <v>743</v>
      </c>
      <c r="E750" s="11" t="s">
        <v>453</v>
      </c>
      <c r="F750" s="11" t="s">
        <v>454</v>
      </c>
      <c r="G750" s="13">
        <v>36550</v>
      </c>
      <c r="H750" s="11">
        <v>3</v>
      </c>
      <c r="I750" s="11"/>
      <c r="J750" s="11" t="s">
        <v>747</v>
      </c>
    </row>
    <row r="751" spans="1:10" x14ac:dyDescent="0.2">
      <c r="A751" s="11"/>
      <c r="B751" s="11"/>
      <c r="C751" s="12"/>
      <c r="D751" s="11"/>
      <c r="E751" s="11"/>
      <c r="F751" s="11"/>
      <c r="G751" s="13"/>
      <c r="H751" s="11"/>
      <c r="I751" s="11"/>
      <c r="J751" s="11"/>
    </row>
    <row r="752" spans="1:10" ht="127.5" customHeight="1" x14ac:dyDescent="0.2">
      <c r="A752" s="11" t="s">
        <v>740</v>
      </c>
      <c r="B752" s="11" t="s">
        <v>754</v>
      </c>
      <c r="C752" s="12" t="s">
        <v>455</v>
      </c>
      <c r="D752" s="11" t="s">
        <v>743</v>
      </c>
      <c r="E752" s="11" t="s">
        <v>456</v>
      </c>
      <c r="F752" s="11" t="s">
        <v>1154</v>
      </c>
      <c r="G752" s="13">
        <v>36794</v>
      </c>
      <c r="H752" s="11">
        <v>3</v>
      </c>
      <c r="I752" s="11"/>
      <c r="J752" s="11" t="s">
        <v>747</v>
      </c>
    </row>
    <row r="753" spans="1:13" x14ac:dyDescent="0.2">
      <c r="A753" s="11"/>
      <c r="B753" s="11"/>
      <c r="C753" s="12"/>
      <c r="D753" s="11"/>
      <c r="E753" s="11"/>
      <c r="F753" s="11"/>
      <c r="G753" s="13"/>
      <c r="H753" s="11"/>
      <c r="I753" s="11"/>
      <c r="J753" s="11"/>
    </row>
    <row r="754" spans="1:13" ht="63.75" x14ac:dyDescent="0.2">
      <c r="A754" s="11" t="s">
        <v>740</v>
      </c>
      <c r="B754" s="11" t="s">
        <v>741</v>
      </c>
      <c r="C754" s="12" t="s">
        <v>457</v>
      </c>
      <c r="D754" s="11" t="s">
        <v>743</v>
      </c>
      <c r="E754" s="2" t="s">
        <v>458</v>
      </c>
      <c r="F754" s="11" t="s">
        <v>449</v>
      </c>
      <c r="G754" s="11" t="s">
        <v>1088</v>
      </c>
      <c r="H754" s="11">
        <v>3</v>
      </c>
      <c r="I754" s="11"/>
      <c r="J754" s="11" t="s">
        <v>747</v>
      </c>
    </row>
    <row r="755" spans="1:13" x14ac:dyDescent="0.2">
      <c r="A755" s="11"/>
      <c r="B755" s="11"/>
      <c r="C755" s="12"/>
      <c r="D755" s="11"/>
      <c r="E755" s="2"/>
      <c r="F755" s="11"/>
      <c r="G755" s="11"/>
      <c r="H755" s="11"/>
      <c r="I755" s="11"/>
      <c r="J755" s="11"/>
    </row>
    <row r="756" spans="1:13" x14ac:dyDescent="0.2">
      <c r="A756" s="11"/>
      <c r="B756" s="11"/>
      <c r="C756" s="12"/>
      <c r="D756" s="11"/>
      <c r="E756" s="3" t="s">
        <v>989</v>
      </c>
      <c r="F756" s="11"/>
      <c r="G756" s="11"/>
      <c r="H756" s="11"/>
      <c r="I756" s="11"/>
      <c r="J756" s="11"/>
    </row>
    <row r="757" spans="1:13" x14ac:dyDescent="0.2">
      <c r="A757" s="11"/>
      <c r="B757" s="11"/>
      <c r="C757" s="12"/>
      <c r="D757" s="11"/>
      <c r="E757" s="2"/>
      <c r="F757" s="11"/>
      <c r="G757" s="11"/>
      <c r="H757" s="11"/>
      <c r="I757" s="11"/>
      <c r="J757" s="11"/>
    </row>
    <row r="758" spans="1:13" ht="127.5" customHeight="1" x14ac:dyDescent="0.2">
      <c r="A758" s="11" t="s">
        <v>740</v>
      </c>
      <c r="B758" s="11" t="s">
        <v>741</v>
      </c>
      <c r="C758" s="12" t="s">
        <v>459</v>
      </c>
      <c r="D758" s="11" t="s">
        <v>743</v>
      </c>
      <c r="E758" s="11" t="s">
        <v>460</v>
      </c>
      <c r="F758" s="11" t="s">
        <v>461</v>
      </c>
      <c r="G758" s="11" t="e">
        <f>-1 / 25 / 0</f>
        <v>#DIV/0!</v>
      </c>
      <c r="H758" s="11">
        <v>4</v>
      </c>
      <c r="I758" s="11"/>
      <c r="J758" s="11" t="s">
        <v>747</v>
      </c>
    </row>
    <row r="759" spans="1:13" x14ac:dyDescent="0.2">
      <c r="A759" s="11"/>
      <c r="B759" s="11"/>
      <c r="C759" s="12"/>
      <c r="D759" s="11"/>
      <c r="E759" s="11"/>
      <c r="F759" s="11"/>
      <c r="G759" s="11"/>
      <c r="H759" s="11"/>
      <c r="I759" s="11"/>
      <c r="J759" s="11"/>
    </row>
    <row r="760" spans="1:13" ht="127.5" customHeight="1" x14ac:dyDescent="0.2">
      <c r="A760" s="11" t="s">
        <v>740</v>
      </c>
      <c r="B760" s="11" t="s">
        <v>754</v>
      </c>
      <c r="C760" s="12" t="s">
        <v>462</v>
      </c>
      <c r="D760" s="11" t="s">
        <v>743</v>
      </c>
      <c r="E760" s="11" t="s">
        <v>463</v>
      </c>
      <c r="F760" s="11" t="s">
        <v>461</v>
      </c>
      <c r="G760" s="13">
        <v>36550</v>
      </c>
      <c r="H760" s="11">
        <v>4</v>
      </c>
      <c r="I760" s="11"/>
      <c r="J760" s="11" t="s">
        <v>747</v>
      </c>
    </row>
    <row r="761" spans="1:13" x14ac:dyDescent="0.2">
      <c r="A761" s="11"/>
      <c r="B761" s="11"/>
      <c r="C761" s="12"/>
      <c r="D761" s="11"/>
      <c r="E761" s="11"/>
      <c r="F761" s="11"/>
      <c r="G761" s="13"/>
      <c r="H761" s="11"/>
      <c r="I761" s="11"/>
      <c r="J761" s="11"/>
    </row>
    <row r="762" spans="1:13" ht="102" customHeight="1" x14ac:dyDescent="0.2">
      <c r="A762" s="11" t="s">
        <v>740</v>
      </c>
      <c r="B762" s="11" t="s">
        <v>754</v>
      </c>
      <c r="C762" s="12" t="s">
        <v>464</v>
      </c>
      <c r="D762" s="11" t="s">
        <v>743</v>
      </c>
      <c r="E762" s="11" t="s">
        <v>796</v>
      </c>
      <c r="F762" s="11" t="s">
        <v>797</v>
      </c>
      <c r="G762" s="13">
        <v>36763</v>
      </c>
      <c r="H762" s="11">
        <v>3</v>
      </c>
      <c r="I762" s="11"/>
      <c r="J762" s="11" t="s">
        <v>747</v>
      </c>
    </row>
    <row r="763" spans="1:13" x14ac:dyDescent="0.2">
      <c r="A763" s="11"/>
      <c r="B763" s="11"/>
      <c r="C763" s="12"/>
      <c r="D763" s="11"/>
      <c r="E763" s="11"/>
      <c r="F763" s="11"/>
      <c r="G763" s="13"/>
      <c r="H763" s="11"/>
      <c r="I763" s="11"/>
      <c r="J763" s="11"/>
    </row>
    <row r="764" spans="1:13" ht="114.75" customHeight="1" x14ac:dyDescent="0.2">
      <c r="A764" s="11" t="s">
        <v>740</v>
      </c>
      <c r="B764" s="11" t="s">
        <v>741</v>
      </c>
      <c r="C764" s="12" t="s">
        <v>465</v>
      </c>
      <c r="D764" s="11" t="s">
        <v>743</v>
      </c>
      <c r="E764" s="11" t="s">
        <v>466</v>
      </c>
      <c r="F764" s="11" t="s">
        <v>293</v>
      </c>
      <c r="G764" s="11" t="e">
        <f>-1 / 35 / 0</f>
        <v>#DIV/0!</v>
      </c>
      <c r="H764" s="11">
        <v>3</v>
      </c>
      <c r="I764" s="11"/>
      <c r="J764" s="11" t="s">
        <v>747</v>
      </c>
    </row>
    <row r="765" spans="1:13" x14ac:dyDescent="0.2">
      <c r="A765" s="11"/>
      <c r="B765" s="11"/>
      <c r="C765" s="12"/>
      <c r="D765" s="11"/>
      <c r="E765" s="11"/>
      <c r="F765" s="11"/>
      <c r="G765" s="11"/>
      <c r="H765" s="11"/>
      <c r="I765" s="11"/>
      <c r="J765" s="11"/>
    </row>
    <row r="766" spans="1:13" ht="114.75" customHeight="1" x14ac:dyDescent="0.2">
      <c r="A766" s="11" t="s">
        <v>740</v>
      </c>
      <c r="B766" s="11" t="s">
        <v>754</v>
      </c>
      <c r="C766" s="12" t="s">
        <v>467</v>
      </c>
      <c r="D766" s="11" t="s">
        <v>743</v>
      </c>
      <c r="E766" s="11" t="s">
        <v>468</v>
      </c>
      <c r="F766" s="11" t="s">
        <v>469</v>
      </c>
      <c r="G766" s="11" t="s">
        <v>1161</v>
      </c>
      <c r="H766" s="11">
        <v>3</v>
      </c>
      <c r="I766" s="11"/>
      <c r="J766" s="11" t="s">
        <v>747</v>
      </c>
    </row>
    <row r="767" spans="1:13" x14ac:dyDescent="0.2">
      <c r="A767" s="11"/>
      <c r="B767" s="11"/>
      <c r="C767" s="12"/>
      <c r="D767" s="11"/>
      <c r="E767" s="11"/>
      <c r="F767" s="11"/>
      <c r="G767" s="11"/>
      <c r="H767" s="11"/>
      <c r="I767" s="11"/>
      <c r="J767" s="11"/>
    </row>
    <row r="768" spans="1:13" ht="140.25" customHeight="1" x14ac:dyDescent="0.2">
      <c r="A768" s="11" t="s">
        <v>740</v>
      </c>
      <c r="B768" s="11" t="s">
        <v>754</v>
      </c>
      <c r="C768" s="12" t="s">
        <v>470</v>
      </c>
      <c r="D768" s="11" t="s">
        <v>743</v>
      </c>
      <c r="E768" s="11" t="s">
        <v>471</v>
      </c>
      <c r="F768" s="11" t="s">
        <v>472</v>
      </c>
      <c r="G768" s="13">
        <v>36600</v>
      </c>
      <c r="H768" s="11">
        <v>3</v>
      </c>
      <c r="I768" s="11"/>
      <c r="J768" s="11" t="s">
        <v>747</v>
      </c>
      <c r="L768">
        <v>14</v>
      </c>
      <c r="M768">
        <v>26</v>
      </c>
    </row>
    <row r="769" spans="1:10" x14ac:dyDescent="0.2">
      <c r="A769" s="11"/>
      <c r="B769" s="11"/>
      <c r="C769" s="12"/>
      <c r="D769" s="11"/>
      <c r="E769" s="11"/>
      <c r="F769" s="11"/>
      <c r="G769" s="13"/>
      <c r="H769" s="11"/>
      <c r="I769" s="11"/>
      <c r="J769" s="11"/>
    </row>
    <row r="770" spans="1:10" ht="140.25" customHeight="1" x14ac:dyDescent="0.2">
      <c r="A770" s="11" t="s">
        <v>740</v>
      </c>
      <c r="B770" s="11" t="s">
        <v>754</v>
      </c>
      <c r="C770" s="12" t="s">
        <v>473</v>
      </c>
      <c r="D770" s="11" t="s">
        <v>743</v>
      </c>
      <c r="E770" s="11" t="s">
        <v>474</v>
      </c>
      <c r="F770" s="11" t="s">
        <v>475</v>
      </c>
      <c r="G770" s="13">
        <v>36661</v>
      </c>
    </row>
    <row r="771" spans="1:10" x14ac:dyDescent="0.2">
      <c r="A771" s="11"/>
      <c r="B771" s="11"/>
      <c r="C771" s="12"/>
      <c r="D771" s="11"/>
      <c r="E771" s="11"/>
      <c r="F771" s="11"/>
      <c r="G771" s="13"/>
    </row>
    <row r="773" spans="1:10" ht="102" customHeight="1" x14ac:dyDescent="0.2">
      <c r="A773" s="11" t="s">
        <v>740</v>
      </c>
      <c r="B773" s="11" t="s">
        <v>754</v>
      </c>
      <c r="C773" s="12" t="s">
        <v>476</v>
      </c>
      <c r="D773" s="11" t="s">
        <v>743</v>
      </c>
      <c r="E773" s="11" t="s">
        <v>477</v>
      </c>
      <c r="F773" s="11" t="s">
        <v>478</v>
      </c>
      <c r="G773" s="11" t="s">
        <v>479</v>
      </c>
      <c r="H773" s="11">
        <v>3</v>
      </c>
      <c r="I773" s="11"/>
      <c r="J773" s="11" t="s">
        <v>747</v>
      </c>
    </row>
    <row r="774" spans="1:10" x14ac:dyDescent="0.2">
      <c r="A774" s="11"/>
      <c r="B774" s="11"/>
      <c r="C774" s="12"/>
      <c r="D774" s="11"/>
      <c r="E774" s="11"/>
      <c r="F774" s="11"/>
      <c r="G774" s="11"/>
      <c r="H774" s="11"/>
      <c r="I774" s="11"/>
      <c r="J774" s="11"/>
    </row>
    <row r="775" spans="1:10" ht="51" x14ac:dyDescent="0.2">
      <c r="A775" s="11" t="s">
        <v>740</v>
      </c>
      <c r="B775" s="11" t="s">
        <v>754</v>
      </c>
      <c r="C775" s="12" t="s">
        <v>480</v>
      </c>
      <c r="D775" s="11" t="s">
        <v>743</v>
      </c>
      <c r="E775" s="2" t="s">
        <v>481</v>
      </c>
      <c r="F775" s="11" t="s">
        <v>483</v>
      </c>
      <c r="G775" s="11" t="s">
        <v>974</v>
      </c>
      <c r="H775" s="11">
        <v>3</v>
      </c>
      <c r="I775" s="11"/>
      <c r="J775" s="11" t="s">
        <v>747</v>
      </c>
    </row>
    <row r="776" spans="1:10" x14ac:dyDescent="0.2">
      <c r="A776" s="11"/>
      <c r="B776" s="11"/>
      <c r="C776" s="12"/>
      <c r="D776" s="11"/>
      <c r="E776" s="2"/>
      <c r="F776" s="11"/>
      <c r="G776" s="11"/>
      <c r="H776" s="11"/>
      <c r="I776" s="11"/>
      <c r="J776" s="11"/>
    </row>
    <row r="777" spans="1:10" ht="38.25" x14ac:dyDescent="0.2">
      <c r="A777" s="11"/>
      <c r="B777" s="11"/>
      <c r="C777" s="12"/>
      <c r="D777" s="11"/>
      <c r="E777" s="3" t="s">
        <v>482</v>
      </c>
      <c r="F777" s="11"/>
      <c r="G777" s="11"/>
      <c r="H777" s="11"/>
      <c r="I777" s="11"/>
      <c r="J777" s="11"/>
    </row>
    <row r="778" spans="1:10" x14ac:dyDescent="0.2">
      <c r="A778" s="11"/>
      <c r="B778" s="11"/>
      <c r="C778" s="12"/>
      <c r="D778" s="11"/>
      <c r="E778" s="2"/>
      <c r="F778" s="11"/>
      <c r="G778" s="11"/>
      <c r="H778" s="11"/>
      <c r="I778" s="11"/>
      <c r="J778" s="11"/>
    </row>
    <row r="779" spans="1:10" ht="51" x14ac:dyDescent="0.2">
      <c r="A779" s="11" t="s">
        <v>740</v>
      </c>
      <c r="B779" s="11" t="s">
        <v>754</v>
      </c>
      <c r="C779" s="12" t="s">
        <v>484</v>
      </c>
      <c r="D779" s="11" t="s">
        <v>743</v>
      </c>
      <c r="E779" s="2" t="s">
        <v>481</v>
      </c>
      <c r="F779" s="11" t="s">
        <v>485</v>
      </c>
      <c r="G779" s="11" t="s">
        <v>367</v>
      </c>
    </row>
    <row r="780" spans="1:10" x14ac:dyDescent="0.2">
      <c r="A780" s="11"/>
      <c r="B780" s="11"/>
      <c r="C780" s="12"/>
      <c r="D780" s="11"/>
      <c r="E780" s="2"/>
      <c r="F780" s="11"/>
      <c r="G780" s="11"/>
    </row>
    <row r="781" spans="1:10" ht="38.25" x14ac:dyDescent="0.2">
      <c r="A781" s="11"/>
      <c r="B781" s="11"/>
      <c r="C781" s="12"/>
      <c r="D781" s="11"/>
      <c r="E781" s="3" t="s">
        <v>482</v>
      </c>
      <c r="F781" s="11"/>
      <c r="G781" s="11"/>
    </row>
    <row r="782" spans="1:10" x14ac:dyDescent="0.2">
      <c r="A782" s="11"/>
      <c r="B782" s="11"/>
      <c r="C782" s="12"/>
      <c r="D782" s="11"/>
      <c r="E782" s="2"/>
      <c r="F782" s="11"/>
      <c r="G782" s="11"/>
    </row>
    <row r="784" spans="1:10" ht="127.5" customHeight="1" x14ac:dyDescent="0.2">
      <c r="A784" s="11" t="s">
        <v>740</v>
      </c>
      <c r="B784" s="11" t="s">
        <v>754</v>
      </c>
      <c r="C784" s="12" t="s">
        <v>486</v>
      </c>
      <c r="D784" s="11" t="s">
        <v>743</v>
      </c>
      <c r="E784" s="11" t="s">
        <v>487</v>
      </c>
      <c r="F784" s="11" t="s">
        <v>488</v>
      </c>
      <c r="G784" s="13">
        <v>36888</v>
      </c>
      <c r="H784" s="11">
        <v>3</v>
      </c>
      <c r="I784" s="11"/>
      <c r="J784" s="11" t="s">
        <v>747</v>
      </c>
    </row>
    <row r="785" spans="1:10" x14ac:dyDescent="0.2">
      <c r="A785" s="11"/>
      <c r="B785" s="11"/>
      <c r="C785" s="12"/>
      <c r="D785" s="11"/>
      <c r="E785" s="11"/>
      <c r="F785" s="11"/>
      <c r="G785" s="13"/>
      <c r="H785" s="11"/>
      <c r="I785" s="11"/>
      <c r="J785" s="11"/>
    </row>
    <row r="786" spans="1:10" ht="114.75" customHeight="1" x14ac:dyDescent="0.2">
      <c r="A786" s="11" t="s">
        <v>740</v>
      </c>
      <c r="B786" s="11" t="s">
        <v>754</v>
      </c>
      <c r="C786" s="12" t="s">
        <v>489</v>
      </c>
      <c r="D786" s="11" t="s">
        <v>743</v>
      </c>
      <c r="E786" s="11" t="s">
        <v>490</v>
      </c>
      <c r="F786" s="11" t="s">
        <v>491</v>
      </c>
      <c r="G786" s="13">
        <v>36553</v>
      </c>
      <c r="H786" s="11">
        <v>3</v>
      </c>
      <c r="I786" s="11"/>
      <c r="J786" s="11" t="s">
        <v>747</v>
      </c>
    </row>
    <row r="787" spans="1:10" x14ac:dyDescent="0.2">
      <c r="A787" s="11"/>
      <c r="B787" s="11"/>
      <c r="C787" s="12"/>
      <c r="D787" s="11"/>
      <c r="E787" s="11"/>
      <c r="F787" s="11"/>
      <c r="G787" s="13"/>
      <c r="H787" s="11"/>
      <c r="I787" s="11"/>
      <c r="J787" s="11"/>
    </row>
    <row r="788" spans="1:10" ht="127.5" customHeight="1" x14ac:dyDescent="0.2">
      <c r="A788" s="11" t="s">
        <v>740</v>
      </c>
      <c r="B788" s="11" t="s">
        <v>754</v>
      </c>
      <c r="C788" s="12" t="s">
        <v>492</v>
      </c>
      <c r="D788" s="11" t="s">
        <v>743</v>
      </c>
      <c r="E788" s="11" t="s">
        <v>493</v>
      </c>
      <c r="F788" s="11" t="s">
        <v>494</v>
      </c>
      <c r="G788" s="13">
        <v>36584</v>
      </c>
      <c r="H788" s="11">
        <v>3</v>
      </c>
      <c r="I788" s="11"/>
      <c r="J788" s="11" t="s">
        <v>747</v>
      </c>
    </row>
    <row r="789" spans="1:10" x14ac:dyDescent="0.2">
      <c r="A789" s="11"/>
      <c r="B789" s="11"/>
      <c r="C789" s="12"/>
      <c r="D789" s="11"/>
      <c r="E789" s="11"/>
      <c r="F789" s="11"/>
      <c r="G789" s="13"/>
      <c r="H789" s="11"/>
      <c r="I789" s="11"/>
      <c r="J789" s="11"/>
    </row>
    <row r="790" spans="1:10" ht="127.5" customHeight="1" x14ac:dyDescent="0.2">
      <c r="A790" s="11" t="s">
        <v>740</v>
      </c>
      <c r="B790" s="11" t="s">
        <v>754</v>
      </c>
      <c r="C790" s="12" t="s">
        <v>495</v>
      </c>
      <c r="D790" s="11" t="s">
        <v>743</v>
      </c>
      <c r="E790" s="11" t="s">
        <v>496</v>
      </c>
      <c r="F790" s="11" t="s">
        <v>494</v>
      </c>
      <c r="G790" s="13">
        <v>36888</v>
      </c>
      <c r="H790" s="11">
        <v>3</v>
      </c>
      <c r="I790" s="11"/>
      <c r="J790" s="11" t="s">
        <v>747</v>
      </c>
    </row>
    <row r="791" spans="1:10" x14ac:dyDescent="0.2">
      <c r="A791" s="11"/>
      <c r="B791" s="11"/>
      <c r="C791" s="12"/>
      <c r="D791" s="11"/>
      <c r="E791" s="11"/>
      <c r="F791" s="11"/>
      <c r="G791" s="13"/>
      <c r="H791" s="11"/>
      <c r="I791" s="11"/>
      <c r="J791" s="11"/>
    </row>
    <row r="792" spans="1:10" ht="63.75" x14ac:dyDescent="0.2">
      <c r="A792" s="11" t="s">
        <v>740</v>
      </c>
      <c r="B792" s="11" t="s">
        <v>741</v>
      </c>
      <c r="C792" s="12" t="s">
        <v>497</v>
      </c>
      <c r="D792" s="11" t="s">
        <v>743</v>
      </c>
      <c r="E792" s="2" t="s">
        <v>498</v>
      </c>
      <c r="F792" s="11" t="s">
        <v>500</v>
      </c>
      <c r="G792" s="11" t="s">
        <v>823</v>
      </c>
      <c r="H792" s="11">
        <v>3</v>
      </c>
      <c r="I792" s="11"/>
      <c r="J792" s="11" t="s">
        <v>747</v>
      </c>
    </row>
    <row r="793" spans="1:10" x14ac:dyDescent="0.2">
      <c r="A793" s="11"/>
      <c r="B793" s="11"/>
      <c r="C793" s="12"/>
      <c r="D793" s="11"/>
      <c r="E793" s="2"/>
      <c r="F793" s="11"/>
      <c r="G793" s="11"/>
      <c r="H793" s="11"/>
      <c r="I793" s="11"/>
      <c r="J793" s="11"/>
    </row>
    <row r="794" spans="1:10" ht="38.25" x14ac:dyDescent="0.2">
      <c r="A794" s="11"/>
      <c r="B794" s="11"/>
      <c r="C794" s="12"/>
      <c r="D794" s="11"/>
      <c r="E794" s="3" t="s">
        <v>499</v>
      </c>
      <c r="F794" s="11"/>
      <c r="G794" s="11"/>
      <c r="H794" s="11"/>
      <c r="I794" s="11"/>
      <c r="J794" s="11"/>
    </row>
    <row r="795" spans="1:10" x14ac:dyDescent="0.2">
      <c r="A795" s="11"/>
      <c r="B795" s="11"/>
      <c r="C795" s="12"/>
      <c r="D795" s="11"/>
      <c r="E795" s="2"/>
      <c r="F795" s="11"/>
      <c r="G795" s="11"/>
      <c r="H795" s="11"/>
      <c r="I795" s="11"/>
      <c r="J795" s="11"/>
    </row>
    <row r="796" spans="1:10" ht="127.5" customHeight="1" x14ac:dyDescent="0.2">
      <c r="A796" s="11" t="s">
        <v>740</v>
      </c>
      <c r="B796" s="11" t="s">
        <v>741</v>
      </c>
      <c r="C796" s="12" t="s">
        <v>501</v>
      </c>
      <c r="D796" s="11" t="s">
        <v>743</v>
      </c>
      <c r="E796" s="11" t="s">
        <v>502</v>
      </c>
      <c r="F796" s="11" t="s">
        <v>500</v>
      </c>
      <c r="G796" s="11" t="e">
        <f>-1 / 28 / 0</f>
        <v>#DIV/0!</v>
      </c>
      <c r="H796" s="11">
        <v>3</v>
      </c>
      <c r="I796" s="11"/>
      <c r="J796" s="11" t="s">
        <v>747</v>
      </c>
    </row>
    <row r="797" spans="1:10" x14ac:dyDescent="0.2">
      <c r="A797" s="11"/>
      <c r="B797" s="11"/>
      <c r="C797" s="12"/>
      <c r="D797" s="11"/>
      <c r="E797" s="11"/>
      <c r="F797" s="11"/>
      <c r="G797" s="11"/>
      <c r="H797" s="11"/>
      <c r="I797" s="11"/>
      <c r="J797" s="11"/>
    </row>
    <row r="798" spans="1:10" ht="127.5" customHeight="1" x14ac:dyDescent="0.2">
      <c r="A798" s="11" t="s">
        <v>740</v>
      </c>
      <c r="B798" s="11" t="s">
        <v>754</v>
      </c>
      <c r="C798" s="12" t="s">
        <v>503</v>
      </c>
      <c r="D798" s="11" t="s">
        <v>743</v>
      </c>
      <c r="E798" s="11" t="s">
        <v>504</v>
      </c>
      <c r="F798" s="11" t="s">
        <v>505</v>
      </c>
      <c r="G798" s="11" t="s">
        <v>506</v>
      </c>
      <c r="H798" s="11">
        <v>3</v>
      </c>
      <c r="I798" s="11"/>
      <c r="J798" s="11" t="s">
        <v>747</v>
      </c>
    </row>
    <row r="799" spans="1:10" x14ac:dyDescent="0.2">
      <c r="A799" s="11"/>
      <c r="B799" s="11"/>
      <c r="C799" s="12"/>
      <c r="D799" s="11"/>
      <c r="E799" s="11"/>
      <c r="F799" s="11"/>
      <c r="G799" s="11"/>
      <c r="H799" s="11"/>
      <c r="I799" s="11"/>
      <c r="J799" s="11"/>
    </row>
    <row r="800" spans="1:10" ht="127.5" customHeight="1" x14ac:dyDescent="0.2">
      <c r="A800" s="11" t="s">
        <v>740</v>
      </c>
      <c r="B800" s="11" t="s">
        <v>754</v>
      </c>
      <c r="C800" s="12" t="s">
        <v>507</v>
      </c>
      <c r="D800" s="11" t="s">
        <v>743</v>
      </c>
      <c r="E800" s="11" t="s">
        <v>508</v>
      </c>
      <c r="F800" s="11" t="s">
        <v>505</v>
      </c>
      <c r="G800" s="13">
        <v>36766</v>
      </c>
      <c r="H800" s="11">
        <v>3</v>
      </c>
      <c r="I800" s="11"/>
      <c r="J800" s="11" t="s">
        <v>747</v>
      </c>
    </row>
    <row r="801" spans="1:10" x14ac:dyDescent="0.2">
      <c r="A801" s="11"/>
      <c r="B801" s="11"/>
      <c r="C801" s="12"/>
      <c r="D801" s="11"/>
      <c r="E801" s="11"/>
      <c r="F801" s="11"/>
      <c r="G801" s="13"/>
      <c r="H801" s="11"/>
      <c r="I801" s="11"/>
      <c r="J801" s="11"/>
    </row>
    <row r="802" spans="1:10" ht="127.5" customHeight="1" x14ac:dyDescent="0.2">
      <c r="A802" s="11" t="s">
        <v>740</v>
      </c>
      <c r="B802" s="11" t="s">
        <v>754</v>
      </c>
      <c r="C802" s="12" t="s">
        <v>509</v>
      </c>
      <c r="D802" s="11" t="s">
        <v>743</v>
      </c>
      <c r="E802" s="11" t="s">
        <v>510</v>
      </c>
      <c r="F802" s="11" t="s">
        <v>494</v>
      </c>
      <c r="G802" s="13">
        <v>36827</v>
      </c>
      <c r="H802" s="11">
        <v>3</v>
      </c>
      <c r="I802" s="11"/>
      <c r="J802" s="11" t="s">
        <v>747</v>
      </c>
    </row>
    <row r="803" spans="1:10" x14ac:dyDescent="0.2">
      <c r="A803" s="11"/>
      <c r="B803" s="11"/>
      <c r="C803" s="12"/>
      <c r="D803" s="11"/>
      <c r="E803" s="11"/>
      <c r="F803" s="11"/>
      <c r="G803" s="13"/>
      <c r="H803" s="11"/>
      <c r="I803" s="11"/>
      <c r="J803" s="11"/>
    </row>
    <row r="804" spans="1:10" ht="127.5" customHeight="1" x14ac:dyDescent="0.2">
      <c r="A804" s="11" t="s">
        <v>740</v>
      </c>
      <c r="B804" s="11" t="s">
        <v>754</v>
      </c>
      <c r="C804" s="12" t="s">
        <v>511</v>
      </c>
      <c r="D804" s="11" t="s">
        <v>743</v>
      </c>
      <c r="E804" s="11" t="s">
        <v>512</v>
      </c>
      <c r="F804" s="11" t="s">
        <v>500</v>
      </c>
      <c r="G804" s="11" t="s">
        <v>513</v>
      </c>
      <c r="H804" s="11">
        <v>3</v>
      </c>
      <c r="I804" s="11"/>
      <c r="J804" s="11" t="s">
        <v>747</v>
      </c>
    </row>
    <row r="805" spans="1:10" x14ac:dyDescent="0.2">
      <c r="A805" s="11"/>
      <c r="B805" s="11"/>
      <c r="C805" s="12"/>
      <c r="D805" s="11"/>
      <c r="E805" s="11"/>
      <c r="F805" s="11"/>
      <c r="G805" s="11"/>
      <c r="H805" s="11"/>
      <c r="I805" s="11"/>
      <c r="J805" s="11"/>
    </row>
    <row r="806" spans="1:10" ht="114.75" customHeight="1" x14ac:dyDescent="0.2">
      <c r="A806" s="11" t="s">
        <v>740</v>
      </c>
      <c r="B806" s="11" t="s">
        <v>754</v>
      </c>
      <c r="C806" s="12" t="s">
        <v>514</v>
      </c>
      <c r="D806" s="11" t="s">
        <v>743</v>
      </c>
      <c r="E806" s="11" t="s">
        <v>515</v>
      </c>
      <c r="F806" s="11" t="s">
        <v>488</v>
      </c>
      <c r="G806" s="11" t="s">
        <v>516</v>
      </c>
      <c r="H806" s="11">
        <v>3</v>
      </c>
      <c r="I806" s="11"/>
      <c r="J806" s="11" t="s">
        <v>747</v>
      </c>
    </row>
    <row r="807" spans="1:10" x14ac:dyDescent="0.2">
      <c r="A807" s="11"/>
      <c r="B807" s="11"/>
      <c r="C807" s="12"/>
      <c r="D807" s="11"/>
      <c r="E807" s="11"/>
      <c r="F807" s="11"/>
      <c r="G807" s="11"/>
      <c r="H807" s="11"/>
      <c r="I807" s="11"/>
      <c r="J807" s="11"/>
    </row>
    <row r="808" spans="1:10" ht="114.75" customHeight="1" x14ac:dyDescent="0.2">
      <c r="A808" s="11" t="s">
        <v>740</v>
      </c>
      <c r="B808" s="11" t="s">
        <v>754</v>
      </c>
      <c r="C808" s="12" t="s">
        <v>517</v>
      </c>
      <c r="D808" s="11" t="s">
        <v>743</v>
      </c>
      <c r="E808" s="11" t="s">
        <v>518</v>
      </c>
      <c r="F808" s="11" t="s">
        <v>505</v>
      </c>
      <c r="G808" s="11" t="s">
        <v>519</v>
      </c>
      <c r="H808" s="11">
        <v>3</v>
      </c>
      <c r="I808" s="11"/>
      <c r="J808" s="11" t="s">
        <v>747</v>
      </c>
    </row>
    <row r="809" spans="1:10" x14ac:dyDescent="0.2">
      <c r="A809" s="11"/>
      <c r="B809" s="11"/>
      <c r="C809" s="12"/>
      <c r="D809" s="11"/>
      <c r="E809" s="11"/>
      <c r="F809" s="11"/>
      <c r="G809" s="11"/>
      <c r="H809" s="11"/>
      <c r="I809" s="11"/>
      <c r="J809" s="11"/>
    </row>
    <row r="810" spans="1:10" ht="127.5" customHeight="1" x14ac:dyDescent="0.2">
      <c r="A810" s="11" t="s">
        <v>740</v>
      </c>
      <c r="B810" s="11" t="s">
        <v>754</v>
      </c>
      <c r="C810" s="12" t="s">
        <v>520</v>
      </c>
      <c r="D810" s="11" t="s">
        <v>743</v>
      </c>
      <c r="E810" s="11" t="s">
        <v>521</v>
      </c>
      <c r="F810" s="11" t="s">
        <v>522</v>
      </c>
      <c r="G810" s="11" t="s">
        <v>523</v>
      </c>
    </row>
    <row r="811" spans="1:10" x14ac:dyDescent="0.2">
      <c r="A811" s="11"/>
      <c r="B811" s="11"/>
      <c r="C811" s="12"/>
      <c r="D811" s="11"/>
      <c r="E811" s="11"/>
      <c r="F811" s="11"/>
      <c r="G811" s="11"/>
    </row>
    <row r="813" spans="1:10" ht="127.5" customHeight="1" x14ac:dyDescent="0.2">
      <c r="A813" s="11" t="s">
        <v>740</v>
      </c>
      <c r="B813" s="11" t="s">
        <v>754</v>
      </c>
      <c r="C813" s="12" t="s">
        <v>524</v>
      </c>
      <c r="D813" s="11" t="s">
        <v>743</v>
      </c>
      <c r="E813" s="11" t="s">
        <v>525</v>
      </c>
      <c r="F813" s="11" t="s">
        <v>526</v>
      </c>
      <c r="G813" s="13">
        <v>36581</v>
      </c>
      <c r="H813" s="11">
        <v>3</v>
      </c>
      <c r="I813" s="11"/>
      <c r="J813" s="11" t="s">
        <v>747</v>
      </c>
    </row>
    <row r="814" spans="1:10" x14ac:dyDescent="0.2">
      <c r="A814" s="11"/>
      <c r="B814" s="11"/>
      <c r="C814" s="12"/>
      <c r="D814" s="11"/>
      <c r="E814" s="11"/>
      <c r="F814" s="11"/>
      <c r="G814" s="13"/>
      <c r="H814" s="11"/>
      <c r="I814" s="11"/>
      <c r="J814" s="11"/>
    </row>
    <row r="815" spans="1:10" ht="127.5" customHeight="1" x14ac:dyDescent="0.2">
      <c r="A815" s="11" t="s">
        <v>740</v>
      </c>
      <c r="B815" s="11" t="s">
        <v>741</v>
      </c>
      <c r="C815" s="12" t="s">
        <v>527</v>
      </c>
      <c r="D815" s="11" t="s">
        <v>743</v>
      </c>
      <c r="E815" s="11" t="s">
        <v>528</v>
      </c>
      <c r="F815" s="11" t="s">
        <v>529</v>
      </c>
      <c r="G815" s="11" t="s">
        <v>753</v>
      </c>
      <c r="H815" s="11">
        <v>3</v>
      </c>
      <c r="I815" s="11"/>
      <c r="J815" s="11" t="s">
        <v>747</v>
      </c>
    </row>
    <row r="816" spans="1:10" x14ac:dyDescent="0.2">
      <c r="A816" s="11"/>
      <c r="B816" s="11"/>
      <c r="C816" s="12"/>
      <c r="D816" s="11"/>
      <c r="E816" s="11"/>
      <c r="F816" s="11"/>
      <c r="G816" s="11"/>
      <c r="H816" s="11"/>
      <c r="I816" s="11"/>
      <c r="J816" s="11"/>
    </row>
    <row r="817" spans="1:10" ht="127.5" customHeight="1" x14ac:dyDescent="0.2">
      <c r="A817" s="11" t="s">
        <v>740</v>
      </c>
      <c r="B817" s="11" t="s">
        <v>754</v>
      </c>
      <c r="C817" s="12" t="s">
        <v>530</v>
      </c>
      <c r="D817" s="11" t="s">
        <v>743</v>
      </c>
      <c r="E817" s="11" t="s">
        <v>531</v>
      </c>
      <c r="F817" s="11" t="s">
        <v>529</v>
      </c>
      <c r="G817" s="13">
        <v>36581</v>
      </c>
      <c r="H817" s="11">
        <v>3</v>
      </c>
      <c r="I817" s="11"/>
      <c r="J817" s="11" t="s">
        <v>747</v>
      </c>
    </row>
    <row r="818" spans="1:10" x14ac:dyDescent="0.2">
      <c r="A818" s="11"/>
      <c r="B818" s="11"/>
      <c r="C818" s="12"/>
      <c r="D818" s="11"/>
      <c r="E818" s="11"/>
      <c r="F818" s="11"/>
      <c r="G818" s="13"/>
      <c r="H818" s="11"/>
      <c r="I818" s="11"/>
      <c r="J818" s="11"/>
    </row>
    <row r="819" spans="1:10" ht="127.5" customHeight="1" x14ac:dyDescent="0.2">
      <c r="A819" s="11" t="s">
        <v>740</v>
      </c>
      <c r="B819" s="11" t="s">
        <v>754</v>
      </c>
      <c r="C819" s="12" t="s">
        <v>532</v>
      </c>
      <c r="D819" s="11" t="s">
        <v>743</v>
      </c>
      <c r="E819" s="11" t="s">
        <v>533</v>
      </c>
      <c r="F819" s="11" t="s">
        <v>534</v>
      </c>
      <c r="G819" s="13">
        <v>36641</v>
      </c>
      <c r="H819" s="11">
        <v>3</v>
      </c>
      <c r="I819" s="11"/>
      <c r="J819" s="11" t="s">
        <v>747</v>
      </c>
    </row>
    <row r="820" spans="1:10" x14ac:dyDescent="0.2">
      <c r="A820" s="11"/>
      <c r="B820" s="11"/>
      <c r="C820" s="12"/>
      <c r="D820" s="11"/>
      <c r="E820" s="11"/>
      <c r="F820" s="11"/>
      <c r="G820" s="13"/>
      <c r="H820" s="11"/>
      <c r="I820" s="11"/>
      <c r="J820" s="11"/>
    </row>
    <row r="821" spans="1:10" ht="127.5" customHeight="1" x14ac:dyDescent="0.2">
      <c r="A821" s="11" t="s">
        <v>740</v>
      </c>
      <c r="B821" s="11" t="s">
        <v>741</v>
      </c>
      <c r="C821" s="12" t="s">
        <v>535</v>
      </c>
      <c r="D821" s="11" t="s">
        <v>743</v>
      </c>
      <c r="E821" s="11" t="s">
        <v>536</v>
      </c>
      <c r="F821" s="11" t="s">
        <v>534</v>
      </c>
      <c r="G821" s="11" t="s">
        <v>753</v>
      </c>
      <c r="H821" s="11">
        <v>3</v>
      </c>
      <c r="I821" s="11"/>
      <c r="J821" s="11" t="s">
        <v>747</v>
      </c>
    </row>
    <row r="822" spans="1:10" x14ac:dyDescent="0.2">
      <c r="A822" s="11"/>
      <c r="B822" s="11"/>
      <c r="C822" s="12"/>
      <c r="D822" s="11"/>
      <c r="E822" s="11"/>
      <c r="F822" s="11"/>
      <c r="G822" s="11"/>
      <c r="H822" s="11"/>
      <c r="I822" s="11"/>
      <c r="J822" s="11"/>
    </row>
    <row r="823" spans="1:10" ht="127.5" customHeight="1" x14ac:dyDescent="0.2">
      <c r="A823" s="11" t="s">
        <v>740</v>
      </c>
      <c r="B823" s="11" t="s">
        <v>741</v>
      </c>
      <c r="C823" s="12" t="s">
        <v>537</v>
      </c>
      <c r="D823" s="11" t="s">
        <v>743</v>
      </c>
      <c r="E823" s="11" t="s">
        <v>538</v>
      </c>
      <c r="F823" s="11" t="s">
        <v>534</v>
      </c>
      <c r="G823" s="11" t="s">
        <v>753</v>
      </c>
      <c r="H823" s="11">
        <v>3</v>
      </c>
      <c r="I823" s="11"/>
      <c r="J823" s="11" t="s">
        <v>747</v>
      </c>
    </row>
    <row r="824" spans="1:10" x14ac:dyDescent="0.2">
      <c r="A824" s="11"/>
      <c r="B824" s="11"/>
      <c r="C824" s="12"/>
      <c r="D824" s="11"/>
      <c r="E824" s="11"/>
      <c r="F824" s="11"/>
      <c r="G824" s="11"/>
      <c r="H824" s="11"/>
      <c r="I824" s="11"/>
      <c r="J824" s="11"/>
    </row>
    <row r="825" spans="1:10" ht="114.75" customHeight="1" x14ac:dyDescent="0.2">
      <c r="A825" s="11" t="s">
        <v>740</v>
      </c>
      <c r="B825" s="11" t="s">
        <v>741</v>
      </c>
      <c r="C825" s="12" t="s">
        <v>539</v>
      </c>
      <c r="D825" s="11" t="s">
        <v>743</v>
      </c>
      <c r="E825" s="11" t="s">
        <v>540</v>
      </c>
      <c r="F825" s="11" t="s">
        <v>541</v>
      </c>
      <c r="G825" s="11" t="e">
        <f>-3 / 25 / 0</f>
        <v>#DIV/0!</v>
      </c>
      <c r="H825" s="11">
        <v>3</v>
      </c>
      <c r="I825" s="11"/>
      <c r="J825" s="11" t="s">
        <v>747</v>
      </c>
    </row>
    <row r="826" spans="1:10" x14ac:dyDescent="0.2">
      <c r="A826" s="11"/>
      <c r="B826" s="11"/>
      <c r="C826" s="12"/>
      <c r="D826" s="11"/>
      <c r="E826" s="11"/>
      <c r="F826" s="11"/>
      <c r="G826" s="11"/>
      <c r="H826" s="11"/>
      <c r="I826" s="11"/>
      <c r="J826" s="11"/>
    </row>
    <row r="827" spans="1:10" ht="114.75" customHeight="1" x14ac:dyDescent="0.2">
      <c r="A827" s="11" t="s">
        <v>740</v>
      </c>
      <c r="B827" s="11" t="s">
        <v>741</v>
      </c>
      <c r="C827" s="12" t="s">
        <v>542</v>
      </c>
      <c r="D827" s="11" t="s">
        <v>743</v>
      </c>
      <c r="E827" s="11" t="s">
        <v>543</v>
      </c>
      <c r="F827" s="11" t="s">
        <v>541</v>
      </c>
      <c r="G827" s="11" t="s">
        <v>753</v>
      </c>
      <c r="H827" s="11">
        <v>3</v>
      </c>
      <c r="I827" s="11"/>
      <c r="J827" s="11" t="s">
        <v>747</v>
      </c>
    </row>
    <row r="828" spans="1:10" x14ac:dyDescent="0.2">
      <c r="A828" s="11"/>
      <c r="B828" s="11"/>
      <c r="C828" s="12"/>
      <c r="D828" s="11"/>
      <c r="E828" s="11"/>
      <c r="F828" s="11"/>
      <c r="G828" s="11"/>
      <c r="H828" s="11"/>
      <c r="I828" s="11"/>
      <c r="J828" s="11"/>
    </row>
    <row r="829" spans="1:10" ht="114.75" customHeight="1" x14ac:dyDescent="0.2">
      <c r="A829" s="11" t="s">
        <v>740</v>
      </c>
      <c r="B829" s="11" t="s">
        <v>754</v>
      </c>
      <c r="C829" s="12" t="s">
        <v>544</v>
      </c>
      <c r="D829" s="11" t="s">
        <v>743</v>
      </c>
      <c r="E829" s="11" t="s">
        <v>545</v>
      </c>
      <c r="F829" s="11" t="s">
        <v>541</v>
      </c>
      <c r="G829" s="13">
        <v>36794</v>
      </c>
      <c r="H829" s="11">
        <v>3</v>
      </c>
      <c r="I829" s="11"/>
      <c r="J829" s="11" t="s">
        <v>747</v>
      </c>
    </row>
    <row r="830" spans="1:10" x14ac:dyDescent="0.2">
      <c r="A830" s="11"/>
      <c r="B830" s="11"/>
      <c r="C830" s="12"/>
      <c r="D830" s="11"/>
      <c r="E830" s="11"/>
      <c r="F830" s="11"/>
      <c r="G830" s="13"/>
      <c r="H830" s="11"/>
      <c r="I830" s="11"/>
      <c r="J830" s="11"/>
    </row>
    <row r="831" spans="1:10" ht="114.75" customHeight="1" x14ac:dyDescent="0.2">
      <c r="A831" s="11" t="s">
        <v>740</v>
      </c>
      <c r="B831" s="11" t="s">
        <v>741</v>
      </c>
      <c r="C831" s="12" t="s">
        <v>546</v>
      </c>
      <c r="D831" s="11" t="s">
        <v>743</v>
      </c>
      <c r="E831" s="11" t="s">
        <v>547</v>
      </c>
      <c r="F831" s="11" t="s">
        <v>548</v>
      </c>
      <c r="G831" s="11" t="s">
        <v>753</v>
      </c>
      <c r="H831" s="11">
        <v>3</v>
      </c>
      <c r="I831" s="11"/>
      <c r="J831" s="11" t="s">
        <v>747</v>
      </c>
    </row>
    <row r="832" spans="1:10" x14ac:dyDescent="0.2">
      <c r="A832" s="11"/>
      <c r="B832" s="11"/>
      <c r="C832" s="12"/>
      <c r="D832" s="11"/>
      <c r="E832" s="11"/>
      <c r="F832" s="11"/>
      <c r="G832" s="11"/>
      <c r="H832" s="11"/>
      <c r="I832" s="11"/>
      <c r="J832" s="11"/>
    </row>
    <row r="833" spans="1:10" ht="114.75" customHeight="1" x14ac:dyDescent="0.2">
      <c r="A833" s="11" t="s">
        <v>740</v>
      </c>
      <c r="B833" s="11" t="s">
        <v>754</v>
      </c>
      <c r="C833" s="12" t="s">
        <v>549</v>
      </c>
      <c r="D833" s="11" t="s">
        <v>743</v>
      </c>
      <c r="E833" s="11" t="s">
        <v>550</v>
      </c>
      <c r="F833" s="11" t="s">
        <v>548</v>
      </c>
      <c r="G833" s="13">
        <v>36702</v>
      </c>
      <c r="H833" s="11">
        <v>3</v>
      </c>
      <c r="I833" s="11"/>
      <c r="J833" s="11" t="s">
        <v>747</v>
      </c>
    </row>
    <row r="834" spans="1:10" x14ac:dyDescent="0.2">
      <c r="A834" s="11"/>
      <c r="B834" s="11"/>
      <c r="C834" s="12"/>
      <c r="D834" s="11"/>
      <c r="E834" s="11"/>
      <c r="F834" s="11"/>
      <c r="G834" s="13"/>
      <c r="H834" s="11"/>
      <c r="I834" s="11"/>
      <c r="J834" s="11"/>
    </row>
    <row r="835" spans="1:10" ht="114.75" customHeight="1" x14ac:dyDescent="0.2">
      <c r="A835" s="11" t="s">
        <v>740</v>
      </c>
      <c r="B835" s="11" t="s">
        <v>754</v>
      </c>
      <c r="C835" s="12" t="s">
        <v>551</v>
      </c>
      <c r="D835" s="11" t="s">
        <v>743</v>
      </c>
      <c r="E835" s="11" t="s">
        <v>552</v>
      </c>
      <c r="F835" s="11" t="s">
        <v>548</v>
      </c>
      <c r="G835" s="13">
        <v>36550</v>
      </c>
      <c r="H835" s="11">
        <v>3</v>
      </c>
      <c r="I835" s="11"/>
      <c r="J835" s="11" t="s">
        <v>747</v>
      </c>
    </row>
    <row r="836" spans="1:10" x14ac:dyDescent="0.2">
      <c r="A836" s="11"/>
      <c r="B836" s="11"/>
      <c r="C836" s="12"/>
      <c r="D836" s="11"/>
      <c r="E836" s="11"/>
      <c r="F836" s="11"/>
      <c r="G836" s="13"/>
      <c r="H836" s="11"/>
      <c r="I836" s="11"/>
      <c r="J836" s="11"/>
    </row>
    <row r="837" spans="1:10" ht="114.75" customHeight="1" x14ac:dyDescent="0.2">
      <c r="A837" s="11" t="s">
        <v>740</v>
      </c>
      <c r="B837" s="11" t="s">
        <v>741</v>
      </c>
      <c r="C837" s="12" t="s">
        <v>553</v>
      </c>
      <c r="D837" s="11" t="s">
        <v>743</v>
      </c>
      <c r="E837" s="11" t="s">
        <v>554</v>
      </c>
      <c r="F837" s="11" t="s">
        <v>555</v>
      </c>
      <c r="G837" s="11" t="e">
        <f>-3 / 25 / 0</f>
        <v>#DIV/0!</v>
      </c>
      <c r="H837" s="11">
        <v>3</v>
      </c>
      <c r="I837" s="11"/>
      <c r="J837" s="11" t="s">
        <v>747</v>
      </c>
    </row>
    <row r="838" spans="1:10" x14ac:dyDescent="0.2">
      <c r="A838" s="11"/>
      <c r="B838" s="11"/>
      <c r="C838" s="12"/>
      <c r="D838" s="11"/>
      <c r="E838" s="11"/>
      <c r="F838" s="11"/>
      <c r="G838" s="11"/>
      <c r="H838" s="11"/>
      <c r="I838" s="11"/>
      <c r="J838" s="11"/>
    </row>
    <row r="839" spans="1:10" ht="114.75" customHeight="1" x14ac:dyDescent="0.2">
      <c r="A839" s="11" t="s">
        <v>740</v>
      </c>
      <c r="B839" s="11" t="s">
        <v>799</v>
      </c>
      <c r="C839" s="12" t="s">
        <v>556</v>
      </c>
      <c r="D839" s="11" t="s">
        <v>743</v>
      </c>
      <c r="E839" s="11" t="s">
        <v>557</v>
      </c>
      <c r="F839" s="11" t="s">
        <v>555</v>
      </c>
      <c r="G839" s="13">
        <v>36916</v>
      </c>
    </row>
    <row r="840" spans="1:10" x14ac:dyDescent="0.2">
      <c r="A840" s="11"/>
      <c r="B840" s="11"/>
      <c r="C840" s="12"/>
      <c r="D840" s="11"/>
      <c r="E840" s="11"/>
      <c r="F840" s="11"/>
      <c r="G840" s="13"/>
    </row>
    <row r="842" spans="1:10" ht="114.75" customHeight="1" x14ac:dyDescent="0.2">
      <c r="A842" s="11" t="s">
        <v>740</v>
      </c>
      <c r="B842" s="11" t="s">
        <v>754</v>
      </c>
      <c r="C842" s="12" t="s">
        <v>558</v>
      </c>
      <c r="D842" s="11" t="s">
        <v>743</v>
      </c>
      <c r="E842" s="11" t="s">
        <v>559</v>
      </c>
      <c r="F842" s="11" t="s">
        <v>555</v>
      </c>
      <c r="G842" s="13">
        <v>36763</v>
      </c>
      <c r="H842" s="11">
        <v>3</v>
      </c>
      <c r="I842" s="11"/>
      <c r="J842" s="11" t="s">
        <v>747</v>
      </c>
    </row>
    <row r="843" spans="1:10" x14ac:dyDescent="0.2">
      <c r="A843" s="11"/>
      <c r="B843" s="11"/>
      <c r="C843" s="12"/>
      <c r="D843" s="11"/>
      <c r="E843" s="11"/>
      <c r="F843" s="11"/>
      <c r="G843" s="13"/>
      <c r="H843" s="11"/>
      <c r="I843" s="11"/>
      <c r="J843" s="11"/>
    </row>
    <row r="844" spans="1:10" ht="114.75" customHeight="1" x14ac:dyDescent="0.2">
      <c r="A844" s="11" t="s">
        <v>740</v>
      </c>
      <c r="B844" s="11" t="s">
        <v>741</v>
      </c>
      <c r="C844" s="12" t="s">
        <v>560</v>
      </c>
      <c r="D844" s="11" t="s">
        <v>743</v>
      </c>
      <c r="E844" s="11" t="s">
        <v>561</v>
      </c>
      <c r="F844" s="11" t="s">
        <v>562</v>
      </c>
      <c r="G844" s="11" t="e">
        <f>-1 / 25 / 0</f>
        <v>#DIV/0!</v>
      </c>
      <c r="H844" s="11">
        <v>3</v>
      </c>
      <c r="I844" s="11"/>
      <c r="J844" s="11" t="s">
        <v>747</v>
      </c>
    </row>
    <row r="845" spans="1:10" x14ac:dyDescent="0.2">
      <c r="A845" s="11"/>
      <c r="B845" s="11"/>
      <c r="C845" s="12"/>
      <c r="D845" s="11"/>
      <c r="E845" s="11"/>
      <c r="F845" s="11"/>
      <c r="G845" s="11"/>
      <c r="H845" s="11"/>
      <c r="I845" s="11"/>
      <c r="J845" s="11"/>
    </row>
    <row r="846" spans="1:10" ht="114.75" customHeight="1" x14ac:dyDescent="0.2">
      <c r="A846" s="11" t="s">
        <v>740</v>
      </c>
      <c r="B846" s="11" t="s">
        <v>754</v>
      </c>
      <c r="C846" s="12" t="s">
        <v>563</v>
      </c>
      <c r="D846" s="11" t="s">
        <v>743</v>
      </c>
      <c r="E846" s="11" t="s">
        <v>564</v>
      </c>
      <c r="F846" s="11" t="s">
        <v>562</v>
      </c>
      <c r="G846" s="13">
        <v>36581</v>
      </c>
      <c r="H846" s="11">
        <v>3</v>
      </c>
      <c r="I846" s="11"/>
      <c r="J846" s="11" t="s">
        <v>747</v>
      </c>
    </row>
    <row r="847" spans="1:10" x14ac:dyDescent="0.2">
      <c r="A847" s="11"/>
      <c r="B847" s="11"/>
      <c r="C847" s="12"/>
      <c r="D847" s="11"/>
      <c r="E847" s="11"/>
      <c r="F847" s="11"/>
      <c r="G847" s="13"/>
      <c r="H847" s="11"/>
      <c r="I847" s="11"/>
      <c r="J847" s="11"/>
    </row>
    <row r="848" spans="1:10" ht="114.75" customHeight="1" x14ac:dyDescent="0.2">
      <c r="A848" s="11" t="s">
        <v>740</v>
      </c>
      <c r="B848" s="11" t="s">
        <v>754</v>
      </c>
      <c r="C848" s="12" t="s">
        <v>565</v>
      </c>
      <c r="D848" s="11" t="s">
        <v>743</v>
      </c>
      <c r="E848" s="11" t="s">
        <v>566</v>
      </c>
      <c r="F848" s="11" t="s">
        <v>562</v>
      </c>
      <c r="G848" s="13">
        <v>36671</v>
      </c>
      <c r="H848" s="11">
        <v>3</v>
      </c>
      <c r="I848" s="11"/>
      <c r="J848" s="11" t="s">
        <v>747</v>
      </c>
    </row>
    <row r="849" spans="1:10" x14ac:dyDescent="0.2">
      <c r="A849" s="11"/>
      <c r="B849" s="11"/>
      <c r="C849" s="12"/>
      <c r="D849" s="11"/>
      <c r="E849" s="11"/>
      <c r="F849" s="11"/>
      <c r="G849" s="13"/>
      <c r="H849" s="11"/>
      <c r="I849" s="11"/>
      <c r="J849" s="11"/>
    </row>
    <row r="850" spans="1:10" ht="114.75" customHeight="1" x14ac:dyDescent="0.2">
      <c r="A850" s="11" t="s">
        <v>740</v>
      </c>
      <c r="B850" s="11" t="s">
        <v>754</v>
      </c>
      <c r="C850" s="12" t="s">
        <v>567</v>
      </c>
      <c r="D850" s="11" t="s">
        <v>743</v>
      </c>
      <c r="E850" s="11" t="s">
        <v>568</v>
      </c>
      <c r="F850" s="11" t="s">
        <v>569</v>
      </c>
      <c r="G850" s="11" t="s">
        <v>804</v>
      </c>
      <c r="H850" s="11">
        <v>3</v>
      </c>
      <c r="I850" s="11"/>
      <c r="J850" s="11" t="s">
        <v>747</v>
      </c>
    </row>
    <row r="851" spans="1:10" x14ac:dyDescent="0.2">
      <c r="A851" s="11"/>
      <c r="B851" s="11"/>
      <c r="C851" s="12"/>
      <c r="D851" s="11"/>
      <c r="E851" s="11"/>
      <c r="F851" s="11"/>
      <c r="G851" s="11"/>
      <c r="H851" s="11"/>
      <c r="I851" s="11"/>
      <c r="J851" s="11"/>
    </row>
    <row r="852" spans="1:10" ht="114.75" customHeight="1" x14ac:dyDescent="0.2">
      <c r="A852" s="11" t="s">
        <v>740</v>
      </c>
      <c r="B852" s="11" t="s">
        <v>754</v>
      </c>
      <c r="C852" s="12" t="s">
        <v>570</v>
      </c>
      <c r="D852" s="11" t="s">
        <v>743</v>
      </c>
      <c r="E852" s="11" t="s">
        <v>571</v>
      </c>
      <c r="F852" s="11" t="s">
        <v>572</v>
      </c>
      <c r="G852" s="11" t="s">
        <v>937</v>
      </c>
      <c r="H852" s="11">
        <v>3</v>
      </c>
      <c r="I852" s="11"/>
      <c r="J852" s="11" t="s">
        <v>747</v>
      </c>
    </row>
    <row r="853" spans="1:10" x14ac:dyDescent="0.2">
      <c r="A853" s="11"/>
      <c r="B853" s="11"/>
      <c r="C853" s="12"/>
      <c r="D853" s="11"/>
      <c r="E853" s="11"/>
      <c r="F853" s="11"/>
      <c r="G853" s="11"/>
      <c r="H853" s="11"/>
      <c r="I853" s="11"/>
      <c r="J853" s="11"/>
    </row>
    <row r="854" spans="1:10" ht="114.75" customHeight="1" x14ac:dyDescent="0.2">
      <c r="A854" s="11" t="s">
        <v>740</v>
      </c>
      <c r="B854" s="11" t="s">
        <v>754</v>
      </c>
      <c r="C854" s="12" t="s">
        <v>573</v>
      </c>
      <c r="D854" s="11" t="s">
        <v>743</v>
      </c>
      <c r="E854" s="11" t="s">
        <v>574</v>
      </c>
      <c r="F854" s="11" t="s">
        <v>526</v>
      </c>
      <c r="G854" s="11" t="s">
        <v>1215</v>
      </c>
      <c r="H854" s="11">
        <v>3</v>
      </c>
      <c r="I854" s="11"/>
      <c r="J854" s="11" t="s">
        <v>747</v>
      </c>
    </row>
    <row r="855" spans="1:10" x14ac:dyDescent="0.2">
      <c r="A855" s="11"/>
      <c r="B855" s="11"/>
      <c r="C855" s="12"/>
      <c r="D855" s="11"/>
      <c r="E855" s="11"/>
      <c r="F855" s="11"/>
      <c r="G855" s="11"/>
      <c r="H855" s="11"/>
      <c r="I855" s="11"/>
      <c r="J855" s="11"/>
    </row>
    <row r="856" spans="1:10" ht="114.75" customHeight="1" x14ac:dyDescent="0.2">
      <c r="A856" s="11" t="s">
        <v>740</v>
      </c>
      <c r="B856" s="11" t="s">
        <v>754</v>
      </c>
      <c r="C856" s="12" t="s">
        <v>575</v>
      </c>
      <c r="D856" s="11" t="s">
        <v>743</v>
      </c>
      <c r="E856" s="11" t="s">
        <v>576</v>
      </c>
      <c r="F856" s="11" t="s">
        <v>529</v>
      </c>
      <c r="G856" s="11" t="s">
        <v>804</v>
      </c>
      <c r="H856" s="11">
        <v>3</v>
      </c>
      <c r="I856" s="11"/>
      <c r="J856" s="11" t="s">
        <v>747</v>
      </c>
    </row>
    <row r="857" spans="1:10" x14ac:dyDescent="0.2">
      <c r="A857" s="11"/>
      <c r="B857" s="11"/>
      <c r="C857" s="12"/>
      <c r="D857" s="11"/>
      <c r="E857" s="11"/>
      <c r="F857" s="11"/>
      <c r="G857" s="11"/>
      <c r="H857" s="11"/>
      <c r="I857" s="11"/>
      <c r="J857" s="11"/>
    </row>
    <row r="858" spans="1:10" ht="114.75" customHeight="1" x14ac:dyDescent="0.2">
      <c r="A858" s="11" t="s">
        <v>740</v>
      </c>
      <c r="B858" s="11" t="s">
        <v>754</v>
      </c>
      <c r="C858" s="12" t="s">
        <v>577</v>
      </c>
      <c r="D858" s="11" t="s">
        <v>743</v>
      </c>
      <c r="E858" s="11" t="s">
        <v>578</v>
      </c>
      <c r="F858" s="11" t="s">
        <v>572</v>
      </c>
      <c r="G858" s="11" t="s">
        <v>1215</v>
      </c>
      <c r="H858" s="11">
        <v>3</v>
      </c>
      <c r="I858" s="11"/>
      <c r="J858" s="11" t="s">
        <v>747</v>
      </c>
    </row>
    <row r="859" spans="1:10" x14ac:dyDescent="0.2">
      <c r="A859" s="11"/>
      <c r="B859" s="11"/>
      <c r="C859" s="12"/>
      <c r="D859" s="11"/>
      <c r="E859" s="11"/>
      <c r="F859" s="11"/>
      <c r="G859" s="11"/>
      <c r="H859" s="11"/>
      <c r="I859" s="11"/>
      <c r="J859" s="11"/>
    </row>
    <row r="860" spans="1:10" ht="114.75" customHeight="1" x14ac:dyDescent="0.2">
      <c r="A860" s="11" t="s">
        <v>740</v>
      </c>
      <c r="B860" s="11" t="s">
        <v>754</v>
      </c>
      <c r="C860" s="12" t="s">
        <v>579</v>
      </c>
      <c r="D860" s="11" t="s">
        <v>743</v>
      </c>
      <c r="E860" s="11" t="s">
        <v>580</v>
      </c>
      <c r="F860" s="11" t="s">
        <v>581</v>
      </c>
      <c r="G860" s="13">
        <v>36855</v>
      </c>
      <c r="H860" s="11">
        <v>3</v>
      </c>
      <c r="I860" s="11"/>
      <c r="J860" s="11" t="s">
        <v>747</v>
      </c>
    </row>
    <row r="861" spans="1:10" x14ac:dyDescent="0.2">
      <c r="A861" s="11"/>
      <c r="B861" s="11"/>
      <c r="C861" s="12"/>
      <c r="D861" s="11"/>
      <c r="E861" s="11"/>
      <c r="F861" s="11"/>
      <c r="G861" s="13"/>
      <c r="H861" s="11"/>
      <c r="I861" s="11"/>
      <c r="J861" s="11"/>
    </row>
    <row r="862" spans="1:10" ht="114.75" customHeight="1" x14ac:dyDescent="0.2">
      <c r="A862" s="11" t="s">
        <v>740</v>
      </c>
      <c r="B862" s="11" t="s">
        <v>754</v>
      </c>
      <c r="C862" s="12" t="s">
        <v>582</v>
      </c>
      <c r="D862" s="11" t="s">
        <v>743</v>
      </c>
      <c r="E862" s="11" t="s">
        <v>583</v>
      </c>
      <c r="F862" s="11" t="s">
        <v>584</v>
      </c>
      <c r="G862" s="11" t="s">
        <v>585</v>
      </c>
      <c r="H862" s="11">
        <v>3</v>
      </c>
      <c r="I862" s="11"/>
      <c r="J862" s="11" t="s">
        <v>747</v>
      </c>
    </row>
    <row r="863" spans="1:10" x14ac:dyDescent="0.2">
      <c r="A863" s="11"/>
      <c r="B863" s="11"/>
      <c r="C863" s="12"/>
      <c r="D863" s="11"/>
      <c r="E863" s="11"/>
      <c r="F863" s="11"/>
      <c r="G863" s="11"/>
      <c r="H863" s="11"/>
      <c r="I863" s="11"/>
      <c r="J863" s="11"/>
    </row>
    <row r="864" spans="1:10" ht="127.5" customHeight="1" x14ac:dyDescent="0.2">
      <c r="A864" s="11" t="s">
        <v>740</v>
      </c>
      <c r="B864" s="11" t="s">
        <v>754</v>
      </c>
      <c r="C864" s="12" t="s">
        <v>586</v>
      </c>
      <c r="D864" s="11" t="s">
        <v>743</v>
      </c>
      <c r="E864" s="11" t="s">
        <v>1255</v>
      </c>
      <c r="F864" s="11" t="s">
        <v>1244</v>
      </c>
      <c r="G864" s="13">
        <v>36763</v>
      </c>
      <c r="H864" s="11">
        <v>3</v>
      </c>
    </row>
    <row r="865" spans="1:13" x14ac:dyDescent="0.2">
      <c r="A865" s="11"/>
      <c r="B865" s="11"/>
      <c r="C865" s="12"/>
      <c r="D865" s="11"/>
      <c r="E865" s="11"/>
      <c r="F865" s="11"/>
      <c r="G865" s="13"/>
      <c r="H865" s="11"/>
      <c r="L865">
        <v>15</v>
      </c>
      <c r="M865">
        <v>28</v>
      </c>
    </row>
    <row r="867" spans="1:13" ht="114.75" customHeight="1" x14ac:dyDescent="0.2">
      <c r="A867" s="11" t="s">
        <v>740</v>
      </c>
      <c r="B867" s="11" t="s">
        <v>754</v>
      </c>
      <c r="C867" s="12" t="s">
        <v>587</v>
      </c>
      <c r="D867" s="11" t="s">
        <v>743</v>
      </c>
      <c r="E867" s="11" t="s">
        <v>588</v>
      </c>
      <c r="F867" s="11" t="s">
        <v>838</v>
      </c>
      <c r="G867" s="11" t="s">
        <v>367</v>
      </c>
      <c r="H867" s="11">
        <v>3</v>
      </c>
      <c r="I867" s="11"/>
      <c r="J867" s="11" t="s">
        <v>747</v>
      </c>
    </row>
    <row r="868" spans="1:13" x14ac:dyDescent="0.2">
      <c r="A868" s="11"/>
      <c r="B868" s="11"/>
      <c r="C868" s="12"/>
      <c r="D868" s="11"/>
      <c r="E868" s="11"/>
      <c r="F868" s="11"/>
      <c r="G868" s="11"/>
      <c r="H868" s="11"/>
      <c r="I868" s="11"/>
      <c r="J868" s="11"/>
    </row>
    <row r="869" spans="1:13" ht="140.25" customHeight="1" x14ac:dyDescent="0.2">
      <c r="A869" s="11" t="s">
        <v>740</v>
      </c>
      <c r="B869" s="11" t="s">
        <v>754</v>
      </c>
      <c r="C869" s="12" t="s">
        <v>589</v>
      </c>
      <c r="D869" s="11" t="s">
        <v>743</v>
      </c>
      <c r="E869" s="11" t="s">
        <v>590</v>
      </c>
      <c r="F869" s="11" t="s">
        <v>591</v>
      </c>
      <c r="G869" s="13">
        <v>36707</v>
      </c>
      <c r="H869" s="11">
        <v>3</v>
      </c>
      <c r="I869" s="11"/>
      <c r="J869" s="11" t="s">
        <v>747</v>
      </c>
    </row>
    <row r="870" spans="1:13" x14ac:dyDescent="0.2">
      <c r="A870" s="11"/>
      <c r="B870" s="11"/>
      <c r="C870" s="12"/>
      <c r="D870" s="11"/>
      <c r="E870" s="11"/>
      <c r="F870" s="11"/>
      <c r="G870" s="13"/>
      <c r="H870" s="11"/>
      <c r="I870" s="11"/>
      <c r="J870" s="11"/>
    </row>
    <row r="871" spans="1:13" ht="140.25" customHeight="1" x14ac:dyDescent="0.2">
      <c r="A871" s="11" t="s">
        <v>740</v>
      </c>
      <c r="B871" s="11" t="s">
        <v>754</v>
      </c>
      <c r="C871" s="12" t="s">
        <v>592</v>
      </c>
      <c r="D871" s="11" t="s">
        <v>743</v>
      </c>
      <c r="E871" s="11" t="s">
        <v>593</v>
      </c>
      <c r="F871" s="11" t="s">
        <v>594</v>
      </c>
      <c r="G871" s="13">
        <v>36768</v>
      </c>
      <c r="H871" s="11">
        <v>3</v>
      </c>
      <c r="I871" s="11"/>
      <c r="J871" s="11" t="s">
        <v>747</v>
      </c>
    </row>
    <row r="872" spans="1:13" x14ac:dyDescent="0.2">
      <c r="A872" s="11"/>
      <c r="B872" s="11"/>
      <c r="C872" s="12"/>
      <c r="D872" s="11"/>
      <c r="E872" s="11"/>
      <c r="F872" s="11"/>
      <c r="G872" s="13"/>
      <c r="H872" s="11"/>
      <c r="I872" s="11"/>
      <c r="J872" s="11"/>
    </row>
    <row r="873" spans="1:13" ht="127.5" customHeight="1" x14ac:dyDescent="0.2">
      <c r="A873" s="11" t="s">
        <v>740</v>
      </c>
      <c r="B873" s="11" t="s">
        <v>741</v>
      </c>
      <c r="C873" s="12" t="s">
        <v>595</v>
      </c>
      <c r="D873" s="11" t="s">
        <v>743</v>
      </c>
      <c r="E873" s="11" t="s">
        <v>596</v>
      </c>
      <c r="F873" s="11" t="s">
        <v>597</v>
      </c>
      <c r="G873" s="11" t="s">
        <v>1146</v>
      </c>
      <c r="H873" s="11">
        <v>3</v>
      </c>
      <c r="I873" s="11"/>
      <c r="J873" s="11" t="s">
        <v>747</v>
      </c>
    </row>
    <row r="874" spans="1:13" x14ac:dyDescent="0.2">
      <c r="A874" s="11"/>
      <c r="B874" s="11"/>
      <c r="C874" s="12"/>
      <c r="D874" s="11"/>
      <c r="E874" s="11"/>
      <c r="F874" s="11"/>
      <c r="G874" s="11"/>
      <c r="H874" s="11"/>
      <c r="I874" s="11"/>
      <c r="J874" s="11"/>
    </row>
    <row r="875" spans="1:13" ht="140.25" customHeight="1" x14ac:dyDescent="0.2">
      <c r="A875" s="11" t="s">
        <v>740</v>
      </c>
      <c r="B875" s="11" t="s">
        <v>741</v>
      </c>
      <c r="C875" s="12" t="s">
        <v>598</v>
      </c>
      <c r="D875" s="11" t="s">
        <v>743</v>
      </c>
      <c r="E875" s="11" t="s">
        <v>599</v>
      </c>
      <c r="F875" s="11" t="s">
        <v>594</v>
      </c>
      <c r="G875" s="11" t="s">
        <v>1146</v>
      </c>
      <c r="H875" s="11">
        <v>3</v>
      </c>
      <c r="I875" s="11"/>
      <c r="J875" s="11" t="s">
        <v>747</v>
      </c>
    </row>
    <row r="876" spans="1:13" x14ac:dyDescent="0.2">
      <c r="A876" s="11"/>
      <c r="B876" s="11"/>
      <c r="C876" s="12"/>
      <c r="D876" s="11"/>
      <c r="E876" s="11"/>
      <c r="F876" s="11"/>
      <c r="G876" s="11"/>
      <c r="H876" s="11"/>
      <c r="I876" s="11"/>
      <c r="J876" s="11"/>
    </row>
    <row r="877" spans="1:13" ht="127.5" customHeight="1" x14ac:dyDescent="0.2">
      <c r="A877" s="11" t="s">
        <v>740</v>
      </c>
      <c r="B877" s="11" t="s">
        <v>754</v>
      </c>
      <c r="C877" s="12" t="s">
        <v>600</v>
      </c>
      <c r="D877" s="11" t="s">
        <v>743</v>
      </c>
      <c r="E877" s="11" t="s">
        <v>601</v>
      </c>
      <c r="F877" s="11" t="s">
        <v>388</v>
      </c>
      <c r="G877" s="13">
        <v>36555</v>
      </c>
      <c r="H877" s="11">
        <v>3</v>
      </c>
      <c r="I877" s="11"/>
      <c r="J877" s="11" t="s">
        <v>747</v>
      </c>
    </row>
    <row r="878" spans="1:13" x14ac:dyDescent="0.2">
      <c r="A878" s="11"/>
      <c r="B878" s="11"/>
      <c r="C878" s="12"/>
      <c r="D878" s="11"/>
      <c r="E878" s="11"/>
      <c r="F878" s="11"/>
      <c r="G878" s="13"/>
      <c r="H878" s="11"/>
      <c r="I878" s="11"/>
      <c r="J878" s="11"/>
    </row>
    <row r="879" spans="1:13" ht="127.5" customHeight="1" x14ac:dyDescent="0.2">
      <c r="A879" s="11" t="s">
        <v>740</v>
      </c>
      <c r="B879" s="11" t="s">
        <v>754</v>
      </c>
      <c r="C879" s="12" t="s">
        <v>602</v>
      </c>
      <c r="D879" s="11" t="s">
        <v>743</v>
      </c>
      <c r="E879" s="11" t="s">
        <v>603</v>
      </c>
      <c r="F879" s="11" t="s">
        <v>597</v>
      </c>
      <c r="G879" s="13">
        <v>36555</v>
      </c>
      <c r="H879" s="11">
        <v>3</v>
      </c>
      <c r="I879" s="11"/>
      <c r="J879" s="11" t="s">
        <v>747</v>
      </c>
    </row>
    <row r="880" spans="1:13" x14ac:dyDescent="0.2">
      <c r="A880" s="11"/>
      <c r="B880" s="11"/>
      <c r="C880" s="12"/>
      <c r="D880" s="11"/>
      <c r="E880" s="11"/>
      <c r="F880" s="11"/>
      <c r="G880" s="13"/>
      <c r="H880" s="11"/>
      <c r="I880" s="11"/>
      <c r="J880" s="11"/>
    </row>
    <row r="881" spans="1:10" ht="127.5" customHeight="1" x14ac:dyDescent="0.2">
      <c r="A881" s="11" t="s">
        <v>740</v>
      </c>
      <c r="B881" s="11" t="s">
        <v>754</v>
      </c>
      <c r="C881" s="12" t="s">
        <v>604</v>
      </c>
      <c r="D881" s="11" t="s">
        <v>743</v>
      </c>
      <c r="E881" s="11" t="s">
        <v>605</v>
      </c>
      <c r="F881" s="11" t="s">
        <v>584</v>
      </c>
      <c r="G881" s="11" t="s">
        <v>1171</v>
      </c>
      <c r="H881" s="11">
        <v>3</v>
      </c>
      <c r="I881" s="11"/>
      <c r="J881" s="11" t="s">
        <v>747</v>
      </c>
    </row>
    <row r="882" spans="1:10" x14ac:dyDescent="0.2">
      <c r="A882" s="11"/>
      <c r="B882" s="11"/>
      <c r="C882" s="12"/>
      <c r="D882" s="11"/>
      <c r="E882" s="11"/>
      <c r="F882" s="11"/>
      <c r="G882" s="11"/>
      <c r="H882" s="11"/>
      <c r="I882" s="11"/>
      <c r="J882" s="11"/>
    </row>
    <row r="883" spans="1:10" ht="114.75" customHeight="1" x14ac:dyDescent="0.2">
      <c r="A883" s="11" t="s">
        <v>740</v>
      </c>
      <c r="B883" s="11" t="s">
        <v>754</v>
      </c>
      <c r="C883" s="12" t="s">
        <v>606</v>
      </c>
      <c r="D883" s="11" t="s">
        <v>743</v>
      </c>
      <c r="E883" s="11" t="s">
        <v>580</v>
      </c>
      <c r="F883" s="11" t="s">
        <v>581</v>
      </c>
      <c r="G883" s="11" t="s">
        <v>1176</v>
      </c>
      <c r="H883" s="11">
        <v>3</v>
      </c>
      <c r="I883" s="11"/>
      <c r="J883" s="11" t="s">
        <v>747</v>
      </c>
    </row>
    <row r="884" spans="1:10" x14ac:dyDescent="0.2">
      <c r="A884" s="11"/>
      <c r="B884" s="11"/>
      <c r="C884" s="12"/>
      <c r="D884" s="11"/>
      <c r="E884" s="11"/>
      <c r="F884" s="11"/>
      <c r="G884" s="11"/>
      <c r="H884" s="11"/>
      <c r="I884" s="11"/>
      <c r="J884" s="11"/>
    </row>
    <row r="885" spans="1:10" ht="114.75" customHeight="1" x14ac:dyDescent="0.2">
      <c r="A885" s="11" t="s">
        <v>740</v>
      </c>
      <c r="B885" s="11" t="s">
        <v>754</v>
      </c>
      <c r="C885" s="12" t="s">
        <v>607</v>
      </c>
      <c r="D885" s="11" t="s">
        <v>743</v>
      </c>
      <c r="E885" s="11" t="s">
        <v>583</v>
      </c>
      <c r="F885" s="11" t="s">
        <v>584</v>
      </c>
      <c r="G885" s="11" t="s">
        <v>903</v>
      </c>
      <c r="H885" s="11">
        <v>3</v>
      </c>
      <c r="I885" s="11"/>
      <c r="J885" s="11" t="s">
        <v>747</v>
      </c>
    </row>
    <row r="886" spans="1:10" x14ac:dyDescent="0.2">
      <c r="A886" s="11"/>
      <c r="B886" s="11"/>
      <c r="C886" s="12"/>
      <c r="D886" s="11"/>
      <c r="E886" s="11"/>
      <c r="F886" s="11"/>
      <c r="G886" s="11"/>
      <c r="H886" s="11"/>
      <c r="I886" s="11"/>
      <c r="J886" s="11"/>
    </row>
    <row r="887" spans="1:10" ht="63.75" x14ac:dyDescent="0.2">
      <c r="A887" s="11" t="s">
        <v>740</v>
      </c>
      <c r="B887" s="11" t="s">
        <v>754</v>
      </c>
      <c r="C887" s="12" t="s">
        <v>608</v>
      </c>
      <c r="D887" s="11" t="s">
        <v>743</v>
      </c>
      <c r="E887" s="2" t="s">
        <v>609</v>
      </c>
      <c r="F887" s="11" t="s">
        <v>611</v>
      </c>
      <c r="G887" s="13">
        <v>36640</v>
      </c>
      <c r="H887" s="11">
        <v>4</v>
      </c>
      <c r="I887" s="11"/>
      <c r="J887" s="11" t="s">
        <v>747</v>
      </c>
    </row>
    <row r="888" spans="1:10" x14ac:dyDescent="0.2">
      <c r="A888" s="11"/>
      <c r="B888" s="11"/>
      <c r="C888" s="12"/>
      <c r="D888" s="11"/>
      <c r="E888" s="2"/>
      <c r="F888" s="11"/>
      <c r="G888" s="13"/>
      <c r="H888" s="11"/>
      <c r="I888" s="11"/>
      <c r="J888" s="11"/>
    </row>
    <row r="889" spans="1:10" ht="38.25" x14ac:dyDescent="0.2">
      <c r="A889" s="11"/>
      <c r="B889" s="11"/>
      <c r="C889" s="12"/>
      <c r="D889" s="11"/>
      <c r="E889" s="3" t="s">
        <v>610</v>
      </c>
      <c r="F889" s="11"/>
      <c r="G889" s="13"/>
      <c r="H889" s="11"/>
      <c r="I889" s="11"/>
      <c r="J889" s="11"/>
    </row>
    <row r="890" spans="1:10" x14ac:dyDescent="0.2">
      <c r="A890" s="11"/>
      <c r="B890" s="11"/>
      <c r="C890" s="12"/>
      <c r="D890" s="11"/>
      <c r="E890" s="3" t="s">
        <v>919</v>
      </c>
      <c r="F890" s="11"/>
      <c r="G890" s="13"/>
      <c r="H890" s="11"/>
      <c r="I890" s="11"/>
      <c r="J890" s="11"/>
    </row>
    <row r="891" spans="1:10" x14ac:dyDescent="0.2">
      <c r="A891" s="11"/>
      <c r="B891" s="11"/>
      <c r="C891" s="12"/>
      <c r="D891" s="11"/>
      <c r="E891" s="2"/>
      <c r="F891" s="11"/>
      <c r="G891" s="13"/>
      <c r="H891" s="11"/>
      <c r="I891" s="11"/>
      <c r="J891" s="11"/>
    </row>
    <row r="892" spans="1:10" ht="63.75" x14ac:dyDescent="0.2">
      <c r="A892" s="11" t="s">
        <v>740</v>
      </c>
      <c r="B892" s="11" t="s">
        <v>754</v>
      </c>
      <c r="C892" s="12" t="s">
        <v>612</v>
      </c>
      <c r="D892" s="11" t="s">
        <v>743</v>
      </c>
      <c r="E892" s="2" t="s">
        <v>613</v>
      </c>
      <c r="F892" s="11" t="s">
        <v>1112</v>
      </c>
      <c r="G892" s="11" t="s">
        <v>952</v>
      </c>
      <c r="H892" s="11">
        <v>4</v>
      </c>
      <c r="I892" s="11"/>
      <c r="J892" s="11" t="s">
        <v>747</v>
      </c>
    </row>
    <row r="893" spans="1:10" x14ac:dyDescent="0.2">
      <c r="A893" s="11"/>
      <c r="B893" s="11"/>
      <c r="C893" s="12"/>
      <c r="D893" s="11"/>
      <c r="E893" s="2"/>
      <c r="F893" s="11"/>
      <c r="G893" s="11"/>
      <c r="H893" s="11"/>
      <c r="I893" s="11"/>
      <c r="J893" s="11"/>
    </row>
    <row r="894" spans="1:10" x14ac:dyDescent="0.2">
      <c r="A894" s="11"/>
      <c r="B894" s="11"/>
      <c r="C894" s="12"/>
      <c r="D894" s="11"/>
      <c r="E894" s="3" t="s">
        <v>919</v>
      </c>
      <c r="F894" s="11"/>
      <c r="G894" s="11"/>
      <c r="H894" s="11"/>
      <c r="I894" s="11"/>
      <c r="J894" s="11"/>
    </row>
    <row r="895" spans="1:10" x14ac:dyDescent="0.2">
      <c r="A895" s="11"/>
      <c r="B895" s="11"/>
      <c r="C895" s="12"/>
      <c r="D895" s="11"/>
      <c r="E895" s="2"/>
      <c r="F895" s="11"/>
      <c r="G895" s="11"/>
      <c r="H895" s="11"/>
      <c r="I895" s="11"/>
      <c r="J895" s="11"/>
    </row>
    <row r="896" spans="1:10" ht="102" customHeight="1" x14ac:dyDescent="0.2">
      <c r="A896" s="11" t="s">
        <v>740</v>
      </c>
      <c r="B896" s="11" t="s">
        <v>754</v>
      </c>
      <c r="C896" s="12" t="s">
        <v>614</v>
      </c>
      <c r="D896" s="11" t="s">
        <v>743</v>
      </c>
      <c r="E896" s="11" t="s">
        <v>615</v>
      </c>
      <c r="F896" s="11" t="s">
        <v>1112</v>
      </c>
      <c r="G896" s="11" t="s">
        <v>616</v>
      </c>
      <c r="H896" s="11">
        <v>0</v>
      </c>
      <c r="I896" s="11"/>
      <c r="J896" s="11" t="s">
        <v>747</v>
      </c>
    </row>
    <row r="897" spans="1:13" x14ac:dyDescent="0.2">
      <c r="A897" s="11"/>
      <c r="B897" s="11"/>
      <c r="C897" s="12"/>
      <c r="D897" s="11"/>
      <c r="E897" s="11"/>
      <c r="F897" s="11"/>
      <c r="G897" s="11"/>
      <c r="H897" s="11"/>
      <c r="I897" s="11"/>
      <c r="J897" s="11"/>
    </row>
    <row r="898" spans="1:13" ht="63.75" x14ac:dyDescent="0.2">
      <c r="A898" s="11" t="s">
        <v>740</v>
      </c>
      <c r="B898" s="11" t="s">
        <v>754</v>
      </c>
      <c r="C898" s="12" t="s">
        <v>617</v>
      </c>
      <c r="D898" s="11" t="s">
        <v>743</v>
      </c>
      <c r="E898" s="2" t="s">
        <v>613</v>
      </c>
      <c r="F898" s="11" t="s">
        <v>1112</v>
      </c>
      <c r="G898" s="11" t="s">
        <v>616</v>
      </c>
      <c r="H898" s="11">
        <v>4</v>
      </c>
      <c r="I898" s="11"/>
      <c r="J898" s="11" t="s">
        <v>747</v>
      </c>
    </row>
    <row r="899" spans="1:13" x14ac:dyDescent="0.2">
      <c r="A899" s="11"/>
      <c r="B899" s="11"/>
      <c r="C899" s="12"/>
      <c r="D899" s="11"/>
      <c r="E899" s="2"/>
      <c r="F899" s="11"/>
      <c r="G899" s="11"/>
      <c r="H899" s="11"/>
      <c r="I899" s="11"/>
      <c r="J899" s="11"/>
    </row>
    <row r="900" spans="1:13" ht="25.5" x14ac:dyDescent="0.2">
      <c r="A900" s="11"/>
      <c r="B900" s="11"/>
      <c r="C900" s="12"/>
      <c r="D900" s="11"/>
      <c r="E900" s="3" t="s">
        <v>618</v>
      </c>
      <c r="F900" s="11"/>
      <c r="G900" s="11"/>
      <c r="H900" s="11"/>
      <c r="I900" s="11"/>
      <c r="J900" s="11"/>
    </row>
    <row r="901" spans="1:13" x14ac:dyDescent="0.2">
      <c r="A901" s="11"/>
      <c r="B901" s="11"/>
      <c r="C901" s="12"/>
      <c r="D901" s="11"/>
      <c r="E901" s="3" t="s">
        <v>919</v>
      </c>
      <c r="F901" s="11"/>
      <c r="G901" s="11"/>
      <c r="H901" s="11"/>
      <c r="I901" s="11"/>
      <c r="J901" s="11"/>
    </row>
    <row r="902" spans="1:13" x14ac:dyDescent="0.2">
      <c r="A902" s="11"/>
      <c r="B902" s="11"/>
      <c r="C902" s="12"/>
      <c r="D902" s="11"/>
      <c r="E902" s="2"/>
      <c r="F902" s="11"/>
      <c r="G902" s="11"/>
      <c r="H902" s="11"/>
      <c r="I902" s="11"/>
      <c r="J902" s="11"/>
    </row>
    <row r="903" spans="1:13" ht="102" customHeight="1" x14ac:dyDescent="0.2">
      <c r="A903" s="11" t="s">
        <v>740</v>
      </c>
      <c r="B903" s="11" t="s">
        <v>754</v>
      </c>
      <c r="C903" s="12" t="s">
        <v>619</v>
      </c>
      <c r="D903" s="11" t="s">
        <v>743</v>
      </c>
      <c r="E903" s="11" t="s">
        <v>615</v>
      </c>
      <c r="F903" s="11" t="s">
        <v>1112</v>
      </c>
      <c r="G903" s="11" t="s">
        <v>620</v>
      </c>
      <c r="H903" s="11">
        <v>0</v>
      </c>
      <c r="I903" s="11"/>
      <c r="J903" s="11" t="s">
        <v>747</v>
      </c>
      <c r="L903">
        <v>8</v>
      </c>
      <c r="M903">
        <v>6</v>
      </c>
    </row>
    <row r="904" spans="1:13" x14ac:dyDescent="0.2">
      <c r="A904" s="11"/>
      <c r="B904" s="11"/>
      <c r="C904" s="12"/>
      <c r="D904" s="11"/>
      <c r="E904" s="11"/>
      <c r="F904" s="11"/>
      <c r="G904" s="11"/>
      <c r="H904" s="11"/>
      <c r="I904" s="11"/>
      <c r="J904" s="11"/>
    </row>
    <row r="905" spans="1:13" ht="140.25" customHeight="1" x14ac:dyDescent="0.2">
      <c r="A905" s="11" t="s">
        <v>740</v>
      </c>
      <c r="B905" s="11" t="s">
        <v>754</v>
      </c>
      <c r="C905" s="12" t="s">
        <v>621</v>
      </c>
      <c r="D905" s="11" t="s">
        <v>743</v>
      </c>
      <c r="E905" s="11" t="s">
        <v>622</v>
      </c>
      <c r="F905" s="11" t="s">
        <v>623</v>
      </c>
      <c r="G905" s="11" t="s">
        <v>937</v>
      </c>
      <c r="H905" s="11">
        <v>3</v>
      </c>
      <c r="I905" s="11"/>
      <c r="J905" s="11" t="s">
        <v>747</v>
      </c>
    </row>
    <row r="906" spans="1:13" x14ac:dyDescent="0.2">
      <c r="A906" s="11"/>
      <c r="B906" s="11"/>
      <c r="C906" s="12"/>
      <c r="D906" s="11"/>
      <c r="E906" s="11"/>
      <c r="F906" s="11"/>
      <c r="G906" s="11"/>
      <c r="H906" s="11"/>
      <c r="I906" s="11"/>
      <c r="J906" s="11"/>
    </row>
    <row r="907" spans="1:13" ht="140.25" customHeight="1" x14ac:dyDescent="0.2">
      <c r="A907" s="11" t="s">
        <v>740</v>
      </c>
      <c r="B907" s="11" t="s">
        <v>754</v>
      </c>
      <c r="C907" s="12" t="s">
        <v>624</v>
      </c>
      <c r="D907" s="11" t="s">
        <v>743</v>
      </c>
      <c r="E907" s="11" t="s">
        <v>625</v>
      </c>
      <c r="F907" s="11" t="s">
        <v>626</v>
      </c>
      <c r="G907" s="11" t="s">
        <v>870</v>
      </c>
      <c r="H907" s="11">
        <v>3</v>
      </c>
      <c r="I907" s="11"/>
      <c r="J907" s="11" t="s">
        <v>747</v>
      </c>
    </row>
    <row r="908" spans="1:13" x14ac:dyDescent="0.2">
      <c r="A908" s="11"/>
      <c r="B908" s="11"/>
      <c r="C908" s="12"/>
      <c r="D908" s="11"/>
      <c r="E908" s="11"/>
      <c r="F908" s="11"/>
      <c r="G908" s="11"/>
      <c r="H908" s="11"/>
      <c r="I908" s="11"/>
      <c r="J908" s="11"/>
    </row>
    <row r="909" spans="1:13" ht="140.25" customHeight="1" x14ac:dyDescent="0.2">
      <c r="A909" s="11" t="s">
        <v>740</v>
      </c>
      <c r="B909" s="11" t="s">
        <v>754</v>
      </c>
      <c r="C909" s="12" t="s">
        <v>627</v>
      </c>
      <c r="D909" s="11" t="s">
        <v>743</v>
      </c>
      <c r="E909" s="11" t="s">
        <v>628</v>
      </c>
      <c r="F909" s="11" t="s">
        <v>623</v>
      </c>
      <c r="G909" s="11" t="s">
        <v>941</v>
      </c>
      <c r="H909" s="11">
        <v>3</v>
      </c>
      <c r="I909" s="11"/>
      <c r="J909" s="11" t="s">
        <v>747</v>
      </c>
    </row>
    <row r="910" spans="1:13" x14ac:dyDescent="0.2">
      <c r="A910" s="11"/>
      <c r="B910" s="11"/>
      <c r="C910" s="12"/>
      <c r="D910" s="11"/>
      <c r="E910" s="11"/>
      <c r="F910" s="11"/>
      <c r="G910" s="11"/>
      <c r="H910" s="11"/>
      <c r="I910" s="11"/>
      <c r="J910" s="11"/>
    </row>
    <row r="911" spans="1:13" ht="127.5" customHeight="1" x14ac:dyDescent="0.2">
      <c r="A911" s="11" t="s">
        <v>740</v>
      </c>
      <c r="B911" s="11" t="s">
        <v>754</v>
      </c>
      <c r="C911" s="12" t="s">
        <v>629</v>
      </c>
      <c r="D911" s="11" t="s">
        <v>743</v>
      </c>
      <c r="E911" s="11" t="s">
        <v>630</v>
      </c>
      <c r="F911" s="11" t="s">
        <v>631</v>
      </c>
      <c r="G911" s="11" t="s">
        <v>632</v>
      </c>
    </row>
    <row r="912" spans="1:13" x14ac:dyDescent="0.2">
      <c r="A912" s="11"/>
      <c r="B912" s="11"/>
      <c r="C912" s="12"/>
      <c r="D912" s="11"/>
      <c r="E912" s="11"/>
      <c r="F912" s="11"/>
      <c r="G912" s="11"/>
    </row>
    <row r="914" spans="1:10" ht="127.5" customHeight="1" x14ac:dyDescent="0.2">
      <c r="A914" s="11" t="s">
        <v>740</v>
      </c>
      <c r="B914" s="11" t="s">
        <v>754</v>
      </c>
      <c r="C914" s="12" t="s">
        <v>633</v>
      </c>
      <c r="D914" s="11" t="s">
        <v>743</v>
      </c>
      <c r="E914" s="11" t="s">
        <v>634</v>
      </c>
      <c r="F914" s="11" t="s">
        <v>635</v>
      </c>
      <c r="G914" s="13">
        <v>36855</v>
      </c>
      <c r="H914" s="11">
        <v>3</v>
      </c>
      <c r="I914" s="11"/>
      <c r="J914" s="11" t="s">
        <v>747</v>
      </c>
    </row>
    <row r="915" spans="1:10" x14ac:dyDescent="0.2">
      <c r="A915" s="11"/>
      <c r="B915" s="11"/>
      <c r="C915" s="12"/>
      <c r="D915" s="11"/>
      <c r="E915" s="11"/>
      <c r="F915" s="11"/>
      <c r="G915" s="13"/>
      <c r="H915" s="11"/>
      <c r="I915" s="11"/>
      <c r="J915" s="11"/>
    </row>
    <row r="916" spans="1:10" ht="127.5" customHeight="1" x14ac:dyDescent="0.2">
      <c r="A916" s="11" t="s">
        <v>740</v>
      </c>
      <c r="B916" s="11" t="s">
        <v>741</v>
      </c>
      <c r="C916" s="12" t="s">
        <v>636</v>
      </c>
      <c r="D916" s="11" t="s">
        <v>743</v>
      </c>
      <c r="E916" s="11" t="s">
        <v>637</v>
      </c>
      <c r="F916" s="11" t="s">
        <v>635</v>
      </c>
      <c r="G916" s="11" t="s">
        <v>753</v>
      </c>
      <c r="H916" s="11">
        <v>3</v>
      </c>
      <c r="I916" s="11"/>
      <c r="J916" s="11" t="s">
        <v>747</v>
      </c>
    </row>
    <row r="917" spans="1:10" x14ac:dyDescent="0.2">
      <c r="A917" s="11"/>
      <c r="B917" s="11"/>
      <c r="C917" s="12"/>
      <c r="D917" s="11"/>
      <c r="E917" s="11"/>
      <c r="F917" s="11"/>
      <c r="G917" s="11"/>
      <c r="H917" s="11"/>
      <c r="I917" s="11"/>
      <c r="J917" s="11"/>
    </row>
    <row r="918" spans="1:10" ht="114.75" customHeight="1" x14ac:dyDescent="0.2">
      <c r="A918" s="11" t="s">
        <v>740</v>
      </c>
      <c r="B918" s="11" t="s">
        <v>754</v>
      </c>
      <c r="C918" s="12" t="s">
        <v>638</v>
      </c>
      <c r="D918" s="11" t="s">
        <v>743</v>
      </c>
      <c r="E918" s="11" t="s">
        <v>588</v>
      </c>
      <c r="F918" s="11" t="s">
        <v>838</v>
      </c>
      <c r="G918" s="11" t="s">
        <v>639</v>
      </c>
      <c r="H918" s="11">
        <v>3</v>
      </c>
      <c r="I918" s="11"/>
      <c r="J918" s="11" t="s">
        <v>747</v>
      </c>
    </row>
    <row r="919" spans="1:10" x14ac:dyDescent="0.2">
      <c r="A919" s="11"/>
      <c r="B919" s="11"/>
      <c r="C919" s="12"/>
      <c r="D919" s="11"/>
      <c r="E919" s="11"/>
      <c r="F919" s="11"/>
      <c r="G919" s="11"/>
      <c r="H919" s="11"/>
      <c r="I919" s="11"/>
      <c r="J919" s="11"/>
    </row>
    <row r="920" spans="1:10" ht="114.75" customHeight="1" x14ac:dyDescent="0.2">
      <c r="A920" s="11" t="s">
        <v>740</v>
      </c>
      <c r="B920" s="11" t="s">
        <v>754</v>
      </c>
      <c r="C920" s="12" t="s">
        <v>640</v>
      </c>
      <c r="D920" s="11" t="s">
        <v>743</v>
      </c>
      <c r="E920" s="11" t="s">
        <v>817</v>
      </c>
      <c r="F920" s="11" t="s">
        <v>818</v>
      </c>
      <c r="G920" s="11" t="s">
        <v>974</v>
      </c>
      <c r="H920" s="11">
        <v>3</v>
      </c>
      <c r="I920" s="11"/>
      <c r="J920" s="11" t="s">
        <v>747</v>
      </c>
    </row>
    <row r="921" spans="1:10" x14ac:dyDescent="0.2">
      <c r="A921" s="11"/>
      <c r="B921" s="11"/>
      <c r="C921" s="12"/>
      <c r="D921" s="11"/>
      <c r="E921" s="11"/>
      <c r="F921" s="11"/>
      <c r="G921" s="11"/>
      <c r="H921" s="11"/>
      <c r="I921" s="11"/>
      <c r="J921" s="11"/>
    </row>
    <row r="922" spans="1:10" ht="127.5" customHeight="1" x14ac:dyDescent="0.2">
      <c r="A922" s="11" t="s">
        <v>740</v>
      </c>
      <c r="B922" s="11" t="s">
        <v>754</v>
      </c>
      <c r="C922" s="12" t="s">
        <v>641</v>
      </c>
      <c r="D922" s="11" t="s">
        <v>743</v>
      </c>
      <c r="E922" s="11" t="s">
        <v>642</v>
      </c>
      <c r="F922" s="11" t="s">
        <v>631</v>
      </c>
      <c r="G922" s="11" t="s">
        <v>643</v>
      </c>
      <c r="H922" s="11">
        <v>3</v>
      </c>
      <c r="I922" s="11"/>
      <c r="J922" s="11" t="s">
        <v>747</v>
      </c>
    </row>
    <row r="923" spans="1:10" x14ac:dyDescent="0.2">
      <c r="A923" s="11"/>
      <c r="B923" s="11"/>
      <c r="C923" s="12"/>
      <c r="D923" s="11"/>
      <c r="E923" s="11"/>
      <c r="F923" s="11"/>
      <c r="G923" s="11"/>
      <c r="H923" s="11"/>
      <c r="I923" s="11"/>
      <c r="J923" s="11"/>
    </row>
    <row r="924" spans="1:10" ht="140.25" customHeight="1" x14ac:dyDescent="0.2">
      <c r="A924" s="11" t="s">
        <v>740</v>
      </c>
      <c r="B924" s="11" t="s">
        <v>754</v>
      </c>
      <c r="C924" s="12" t="s">
        <v>644</v>
      </c>
      <c r="D924" s="11" t="s">
        <v>743</v>
      </c>
      <c r="E924" s="11" t="s">
        <v>363</v>
      </c>
      <c r="F924" s="11" t="s">
        <v>364</v>
      </c>
      <c r="G924" s="11" t="s">
        <v>831</v>
      </c>
      <c r="H924" s="11">
        <v>3</v>
      </c>
      <c r="I924" s="11"/>
      <c r="J924" s="11" t="s">
        <v>747</v>
      </c>
    </row>
    <row r="925" spans="1:10" x14ac:dyDescent="0.2">
      <c r="A925" s="11"/>
      <c r="B925" s="11"/>
      <c r="C925" s="12"/>
      <c r="D925" s="11"/>
      <c r="E925" s="11"/>
      <c r="F925" s="11"/>
      <c r="G925" s="11"/>
      <c r="H925" s="11"/>
      <c r="I925" s="11"/>
      <c r="J925" s="11"/>
    </row>
    <row r="926" spans="1:10" ht="140.25" customHeight="1" x14ac:dyDescent="0.2">
      <c r="A926" s="11" t="s">
        <v>740</v>
      </c>
      <c r="B926" s="11" t="s">
        <v>754</v>
      </c>
      <c r="C926" s="12" t="s">
        <v>645</v>
      </c>
      <c r="D926" s="11" t="s">
        <v>743</v>
      </c>
      <c r="E926" s="11" t="s">
        <v>646</v>
      </c>
      <c r="F926" s="11" t="s">
        <v>647</v>
      </c>
      <c r="G926" s="11" t="s">
        <v>1126</v>
      </c>
      <c r="H926" s="11">
        <v>3</v>
      </c>
      <c r="I926" s="11"/>
      <c r="J926" s="11" t="s">
        <v>747</v>
      </c>
    </row>
    <row r="927" spans="1:10" x14ac:dyDescent="0.2">
      <c r="A927" s="11"/>
      <c r="B927" s="11"/>
      <c r="C927" s="12"/>
      <c r="D927" s="11"/>
      <c r="E927" s="11"/>
      <c r="F927" s="11"/>
      <c r="G927" s="11"/>
      <c r="H927" s="11"/>
      <c r="I927" s="11"/>
      <c r="J927" s="11"/>
    </row>
    <row r="928" spans="1:10" ht="76.5" x14ac:dyDescent="0.2">
      <c r="A928" s="11" t="s">
        <v>740</v>
      </c>
      <c r="B928" s="11" t="s">
        <v>754</v>
      </c>
      <c r="C928" s="12" t="s">
        <v>648</v>
      </c>
      <c r="D928" s="11" t="s">
        <v>743</v>
      </c>
      <c r="E928" s="2" t="s">
        <v>1051</v>
      </c>
      <c r="F928" s="11" t="s">
        <v>635</v>
      </c>
      <c r="G928" s="11" t="s">
        <v>650</v>
      </c>
      <c r="H928" s="11">
        <v>3</v>
      </c>
      <c r="I928" s="11"/>
      <c r="J928" s="11" t="s">
        <v>747</v>
      </c>
    </row>
    <row r="929" spans="1:13" x14ac:dyDescent="0.2">
      <c r="A929" s="11"/>
      <c r="B929" s="11"/>
      <c r="C929" s="12"/>
      <c r="D929" s="11"/>
      <c r="E929" s="2"/>
      <c r="F929" s="11"/>
      <c r="G929" s="11"/>
      <c r="H929" s="11"/>
      <c r="I929" s="11"/>
      <c r="J929" s="11"/>
    </row>
    <row r="930" spans="1:13" ht="25.5" x14ac:dyDescent="0.2">
      <c r="A930" s="11"/>
      <c r="B930" s="11"/>
      <c r="C930" s="12"/>
      <c r="D930" s="11"/>
      <c r="E930" s="3" t="s">
        <v>649</v>
      </c>
      <c r="F930" s="11"/>
      <c r="G930" s="11"/>
      <c r="H930" s="11"/>
      <c r="I930" s="11"/>
      <c r="J930" s="11"/>
    </row>
    <row r="931" spans="1:13" x14ac:dyDescent="0.2">
      <c r="A931" s="11"/>
      <c r="B931" s="11"/>
      <c r="C931" s="12"/>
      <c r="D931" s="11"/>
      <c r="E931" s="2"/>
      <c r="F931" s="11"/>
      <c r="G931" s="11"/>
      <c r="H931" s="11"/>
      <c r="I931" s="11"/>
      <c r="J931" s="11"/>
    </row>
    <row r="932" spans="1:13" ht="114.75" customHeight="1" x14ac:dyDescent="0.2">
      <c r="A932" s="11" t="s">
        <v>740</v>
      </c>
      <c r="B932" s="11" t="s">
        <v>754</v>
      </c>
      <c r="C932" s="12" t="s">
        <v>651</v>
      </c>
      <c r="D932" s="11" t="s">
        <v>743</v>
      </c>
      <c r="E932" s="11" t="s">
        <v>837</v>
      </c>
      <c r="F932" s="11" t="s">
        <v>838</v>
      </c>
      <c r="G932" s="11" t="s">
        <v>650</v>
      </c>
      <c r="H932" s="11">
        <v>3</v>
      </c>
      <c r="I932" s="11"/>
      <c r="J932" s="11" t="s">
        <v>747</v>
      </c>
    </row>
    <row r="933" spans="1:13" x14ac:dyDescent="0.2">
      <c r="A933" s="11"/>
      <c r="B933" s="11"/>
      <c r="C933" s="12"/>
      <c r="D933" s="11"/>
      <c r="E933" s="11"/>
      <c r="F933" s="11"/>
      <c r="G933" s="11"/>
      <c r="H933" s="11"/>
      <c r="I933" s="11"/>
      <c r="J933" s="11"/>
    </row>
    <row r="934" spans="1:13" ht="114.75" customHeight="1" x14ac:dyDescent="0.2">
      <c r="A934" s="11" t="s">
        <v>740</v>
      </c>
      <c r="B934" s="11" t="s">
        <v>754</v>
      </c>
      <c r="C934" s="12" t="s">
        <v>652</v>
      </c>
      <c r="D934" s="11" t="s">
        <v>743</v>
      </c>
      <c r="E934" s="11" t="s">
        <v>366</v>
      </c>
      <c r="F934" s="11" t="s">
        <v>838</v>
      </c>
      <c r="G934" s="11" t="s">
        <v>839</v>
      </c>
      <c r="H934" s="11">
        <v>3</v>
      </c>
      <c r="I934" s="11"/>
      <c r="J934" s="11" t="s">
        <v>747</v>
      </c>
      <c r="L934">
        <v>5</v>
      </c>
      <c r="M934">
        <v>8</v>
      </c>
    </row>
    <row r="935" spans="1:13" x14ac:dyDescent="0.2">
      <c r="A935" s="11"/>
      <c r="B935" s="11"/>
      <c r="C935" s="12"/>
      <c r="D935" s="11"/>
      <c r="E935" s="11"/>
      <c r="F935" s="11"/>
      <c r="G935" s="11"/>
      <c r="H935" s="11"/>
      <c r="I935" s="11"/>
      <c r="J935" s="11"/>
    </row>
    <row r="936" spans="1:13" ht="102" customHeight="1" x14ac:dyDescent="0.2">
      <c r="A936" s="11" t="s">
        <v>740</v>
      </c>
      <c r="B936" s="11" t="s">
        <v>754</v>
      </c>
      <c r="C936" s="12" t="s">
        <v>653</v>
      </c>
      <c r="D936" s="11" t="s">
        <v>743</v>
      </c>
      <c r="E936" s="11" t="s">
        <v>654</v>
      </c>
      <c r="F936" s="11" t="s">
        <v>655</v>
      </c>
      <c r="G936" s="11" t="s">
        <v>639</v>
      </c>
      <c r="H936" s="11">
        <v>1</v>
      </c>
      <c r="I936" s="11"/>
      <c r="J936" s="11" t="s">
        <v>747</v>
      </c>
    </row>
    <row r="937" spans="1:13" x14ac:dyDescent="0.2">
      <c r="A937" s="11"/>
      <c r="B937" s="11"/>
      <c r="C937" s="12"/>
      <c r="D937" s="11"/>
      <c r="E937" s="11"/>
      <c r="F937" s="11"/>
      <c r="G937" s="11"/>
      <c r="H937" s="11"/>
      <c r="I937" s="11"/>
      <c r="J937" s="11"/>
    </row>
    <row r="938" spans="1:13" ht="140.25" customHeight="1" x14ac:dyDescent="0.2">
      <c r="A938" s="11" t="s">
        <v>740</v>
      </c>
      <c r="B938" s="11" t="s">
        <v>754</v>
      </c>
      <c r="C938" s="12" t="s">
        <v>656</v>
      </c>
      <c r="D938" s="11" t="s">
        <v>743</v>
      </c>
      <c r="E938" s="11" t="s">
        <v>657</v>
      </c>
      <c r="F938" s="11" t="s">
        <v>320</v>
      </c>
      <c r="G938" s="11" t="s">
        <v>658</v>
      </c>
      <c r="H938" s="11">
        <v>3</v>
      </c>
      <c r="I938" s="11"/>
      <c r="J938" s="11" t="s">
        <v>747</v>
      </c>
    </row>
    <row r="939" spans="1:13" x14ac:dyDescent="0.2">
      <c r="A939" s="11"/>
      <c r="B939" s="11"/>
      <c r="C939" s="12"/>
      <c r="D939" s="11"/>
      <c r="E939" s="11"/>
      <c r="F939" s="11"/>
      <c r="G939" s="11"/>
      <c r="H939" s="11"/>
      <c r="I939" s="11"/>
      <c r="J939" s="11"/>
    </row>
    <row r="940" spans="1:13" ht="140.25" customHeight="1" x14ac:dyDescent="0.2">
      <c r="A940" s="11" t="s">
        <v>740</v>
      </c>
      <c r="B940" s="11" t="s">
        <v>741</v>
      </c>
      <c r="C940" s="12" t="s">
        <v>659</v>
      </c>
      <c r="D940" s="11" t="s">
        <v>743</v>
      </c>
      <c r="E940" s="11" t="s">
        <v>660</v>
      </c>
      <c r="F940" s="11" t="s">
        <v>320</v>
      </c>
      <c r="G940" s="11" t="s">
        <v>661</v>
      </c>
      <c r="H940" s="11">
        <v>3</v>
      </c>
      <c r="I940" s="11"/>
      <c r="J940" s="11" t="s">
        <v>747</v>
      </c>
    </row>
    <row r="941" spans="1:13" x14ac:dyDescent="0.2">
      <c r="A941" s="11"/>
      <c r="B941" s="11"/>
      <c r="C941" s="12"/>
      <c r="D941" s="11"/>
      <c r="E941" s="11"/>
      <c r="F941" s="11"/>
      <c r="G941" s="11"/>
      <c r="H941" s="11"/>
      <c r="I941" s="11"/>
      <c r="J941" s="11"/>
    </row>
    <row r="942" spans="1:13" ht="140.25" customHeight="1" x14ac:dyDescent="0.2">
      <c r="A942" s="11" t="s">
        <v>740</v>
      </c>
      <c r="B942" s="11" t="s">
        <v>741</v>
      </c>
      <c r="C942" s="12" t="s">
        <v>662</v>
      </c>
      <c r="D942" s="11" t="s">
        <v>743</v>
      </c>
      <c r="E942" s="11" t="s">
        <v>663</v>
      </c>
      <c r="F942" s="11" t="s">
        <v>664</v>
      </c>
      <c r="G942" s="11" t="s">
        <v>661</v>
      </c>
      <c r="H942" s="11">
        <v>3</v>
      </c>
      <c r="I942" s="11"/>
      <c r="J942" s="11" t="s">
        <v>747</v>
      </c>
    </row>
    <row r="943" spans="1:13" x14ac:dyDescent="0.2">
      <c r="A943" s="11"/>
      <c r="B943" s="11"/>
      <c r="C943" s="12"/>
      <c r="D943" s="11"/>
      <c r="E943" s="11"/>
      <c r="F943" s="11"/>
      <c r="G943" s="11"/>
      <c r="H943" s="11"/>
      <c r="I943" s="11"/>
      <c r="J943" s="11"/>
    </row>
    <row r="944" spans="1:13" ht="127.5" customHeight="1" x14ac:dyDescent="0.2">
      <c r="A944" s="11" t="s">
        <v>740</v>
      </c>
      <c r="B944" s="11" t="s">
        <v>741</v>
      </c>
      <c r="C944" s="12" t="s">
        <v>665</v>
      </c>
      <c r="D944" s="11" t="s">
        <v>743</v>
      </c>
      <c r="E944" s="11" t="s">
        <v>666</v>
      </c>
      <c r="F944" s="11" t="s">
        <v>667</v>
      </c>
      <c r="G944" s="11" t="s">
        <v>661</v>
      </c>
      <c r="H944" s="11">
        <v>3</v>
      </c>
      <c r="I944" s="11"/>
      <c r="J944" s="11" t="s">
        <v>747</v>
      </c>
    </row>
    <row r="945" spans="1:10" x14ac:dyDescent="0.2">
      <c r="A945" s="11"/>
      <c r="B945" s="11"/>
      <c r="C945" s="12"/>
      <c r="D945" s="11"/>
      <c r="E945" s="11"/>
      <c r="F945" s="11"/>
      <c r="G945" s="11"/>
      <c r="H945" s="11"/>
      <c r="I945" s="11"/>
      <c r="J945" s="11"/>
    </row>
    <row r="946" spans="1:10" ht="140.25" customHeight="1" x14ac:dyDescent="0.2">
      <c r="A946" s="11" t="s">
        <v>740</v>
      </c>
      <c r="B946" s="11" t="s">
        <v>754</v>
      </c>
      <c r="C946" s="12" t="s">
        <v>668</v>
      </c>
      <c r="D946" s="11" t="s">
        <v>743</v>
      </c>
      <c r="E946" s="11" t="s">
        <v>669</v>
      </c>
      <c r="F946" s="11" t="s">
        <v>664</v>
      </c>
      <c r="G946" s="11" t="s">
        <v>658</v>
      </c>
      <c r="H946" s="11">
        <v>3</v>
      </c>
      <c r="I946" s="11"/>
      <c r="J946" s="11" t="s">
        <v>747</v>
      </c>
    </row>
    <row r="947" spans="1:10" x14ac:dyDescent="0.2">
      <c r="A947" s="11"/>
      <c r="B947" s="11"/>
      <c r="C947" s="12"/>
      <c r="D947" s="11"/>
      <c r="E947" s="11"/>
      <c r="F947" s="11"/>
      <c r="G947" s="11"/>
      <c r="H947" s="11"/>
      <c r="I947" s="11"/>
      <c r="J947" s="11"/>
    </row>
    <row r="948" spans="1:10" ht="114.75" customHeight="1" x14ac:dyDescent="0.2">
      <c r="A948" s="11" t="s">
        <v>740</v>
      </c>
      <c r="B948" s="11" t="s">
        <v>754</v>
      </c>
      <c r="C948" s="12" t="s">
        <v>670</v>
      </c>
      <c r="D948" s="11" t="s">
        <v>743</v>
      </c>
      <c r="E948" s="11" t="s">
        <v>671</v>
      </c>
      <c r="F948" s="11" t="s">
        <v>672</v>
      </c>
      <c r="G948" s="11" t="s">
        <v>941</v>
      </c>
      <c r="H948" s="11">
        <v>3</v>
      </c>
      <c r="I948" s="11"/>
      <c r="J948" s="11" t="s">
        <v>747</v>
      </c>
    </row>
    <row r="949" spans="1:10" x14ac:dyDescent="0.2">
      <c r="A949" s="11"/>
      <c r="B949" s="11"/>
      <c r="C949" s="12"/>
      <c r="D949" s="11"/>
      <c r="E949" s="11"/>
      <c r="F949" s="11"/>
      <c r="G949" s="11"/>
      <c r="H949" s="11"/>
      <c r="I949" s="11"/>
      <c r="J949" s="11"/>
    </row>
    <row r="950" spans="1:10" ht="114.75" customHeight="1" x14ac:dyDescent="0.2">
      <c r="A950" s="11" t="s">
        <v>740</v>
      </c>
      <c r="B950" s="11" t="s">
        <v>741</v>
      </c>
      <c r="C950" s="12" t="s">
        <v>673</v>
      </c>
      <c r="D950" s="11" t="s">
        <v>743</v>
      </c>
      <c r="E950" s="11" t="s">
        <v>674</v>
      </c>
      <c r="F950" s="11" t="s">
        <v>675</v>
      </c>
      <c r="G950" s="11" t="e">
        <f>-1 / 35 / 0</f>
        <v>#DIV/0!</v>
      </c>
      <c r="H950" s="11">
        <v>3</v>
      </c>
      <c r="I950" s="11"/>
      <c r="J950" s="11" t="s">
        <v>747</v>
      </c>
    </row>
    <row r="951" spans="1:10" x14ac:dyDescent="0.2">
      <c r="A951" s="11"/>
      <c r="B951" s="11"/>
      <c r="C951" s="12"/>
      <c r="D951" s="11"/>
      <c r="E951" s="11"/>
      <c r="F951" s="11"/>
      <c r="G951" s="11"/>
      <c r="H951" s="11"/>
      <c r="I951" s="11"/>
      <c r="J951" s="11"/>
    </row>
    <row r="952" spans="1:10" ht="127.5" customHeight="1" x14ac:dyDescent="0.2">
      <c r="A952" s="11" t="s">
        <v>740</v>
      </c>
      <c r="B952" s="11" t="s">
        <v>754</v>
      </c>
      <c r="C952" s="12" t="s">
        <v>676</v>
      </c>
      <c r="D952" s="11" t="s">
        <v>743</v>
      </c>
      <c r="E952" s="11" t="s">
        <v>677</v>
      </c>
      <c r="F952" s="11" t="s">
        <v>667</v>
      </c>
      <c r="G952" s="13">
        <v>36550</v>
      </c>
      <c r="H952" s="11">
        <v>3</v>
      </c>
      <c r="I952" s="11"/>
      <c r="J952" s="11" t="s">
        <v>747</v>
      </c>
    </row>
    <row r="953" spans="1:10" x14ac:dyDescent="0.2">
      <c r="A953" s="11"/>
      <c r="B953" s="11"/>
      <c r="C953" s="12"/>
      <c r="D953" s="11"/>
      <c r="E953" s="11"/>
      <c r="F953" s="11"/>
      <c r="G953" s="13"/>
      <c r="H953" s="11"/>
      <c r="I953" s="11"/>
      <c r="J953" s="11"/>
    </row>
    <row r="954" spans="1:10" ht="127.5" customHeight="1" x14ac:dyDescent="0.2">
      <c r="A954" s="11" t="s">
        <v>740</v>
      </c>
      <c r="B954" s="11" t="s">
        <v>741</v>
      </c>
      <c r="C954" s="12" t="s">
        <v>678</v>
      </c>
      <c r="D954" s="11" t="s">
        <v>743</v>
      </c>
      <c r="E954" s="11" t="s">
        <v>679</v>
      </c>
      <c r="F954" s="11" t="s">
        <v>680</v>
      </c>
      <c r="G954" s="11" t="e">
        <f>-2 / 35 / 0</f>
        <v>#DIV/0!</v>
      </c>
    </row>
    <row r="955" spans="1:10" x14ac:dyDescent="0.2">
      <c r="A955" s="11"/>
      <c r="B955" s="11"/>
      <c r="C955" s="12"/>
      <c r="D955" s="11"/>
      <c r="E955" s="11"/>
      <c r="F955" s="11"/>
      <c r="G955" s="11"/>
    </row>
    <row r="957" spans="1:10" ht="127.5" customHeight="1" x14ac:dyDescent="0.2">
      <c r="A957" s="11" t="s">
        <v>740</v>
      </c>
      <c r="B957" s="11" t="s">
        <v>754</v>
      </c>
      <c r="C957" s="12" t="s">
        <v>681</v>
      </c>
      <c r="D957" s="11" t="s">
        <v>743</v>
      </c>
      <c r="E957" s="11" t="s">
        <v>682</v>
      </c>
      <c r="F957" s="11" t="s">
        <v>320</v>
      </c>
      <c r="G957" s="11" t="s">
        <v>804</v>
      </c>
      <c r="H957" s="11">
        <v>3</v>
      </c>
      <c r="I957" s="11"/>
      <c r="J957" s="11" t="s">
        <v>747</v>
      </c>
    </row>
    <row r="958" spans="1:10" x14ac:dyDescent="0.2">
      <c r="A958" s="11"/>
      <c r="B958" s="11"/>
      <c r="C958" s="12"/>
      <c r="D958" s="11"/>
      <c r="E958" s="11"/>
      <c r="F958" s="11"/>
      <c r="G958" s="11"/>
      <c r="H958" s="11"/>
      <c r="I958" s="11"/>
      <c r="J958" s="11"/>
    </row>
    <row r="959" spans="1:10" ht="114.75" customHeight="1" x14ac:dyDescent="0.2">
      <c r="A959" s="11" t="s">
        <v>740</v>
      </c>
      <c r="B959" s="11" t="s">
        <v>754</v>
      </c>
      <c r="C959" s="12" t="s">
        <v>683</v>
      </c>
      <c r="D959" s="11" t="s">
        <v>743</v>
      </c>
      <c r="E959" s="11" t="s">
        <v>684</v>
      </c>
      <c r="F959" s="11" t="s">
        <v>675</v>
      </c>
      <c r="G959" s="11" t="s">
        <v>937</v>
      </c>
      <c r="H959" s="11">
        <v>3</v>
      </c>
      <c r="I959" s="11"/>
      <c r="J959" s="11" t="s">
        <v>747</v>
      </c>
    </row>
    <row r="960" spans="1:10" x14ac:dyDescent="0.2">
      <c r="A960" s="11"/>
      <c r="B960" s="11"/>
      <c r="C960" s="12"/>
      <c r="D960" s="11"/>
      <c r="E960" s="11"/>
      <c r="F960" s="11"/>
      <c r="G960" s="11"/>
      <c r="H960" s="11"/>
      <c r="I960" s="11"/>
      <c r="J960" s="11"/>
    </row>
    <row r="961" spans="1:10" ht="114.75" customHeight="1" x14ac:dyDescent="0.2">
      <c r="A961" s="11" t="s">
        <v>740</v>
      </c>
      <c r="B961" s="11" t="s">
        <v>754</v>
      </c>
      <c r="C961" s="12" t="s">
        <v>685</v>
      </c>
      <c r="D961" s="11" t="s">
        <v>743</v>
      </c>
      <c r="E961" s="11" t="s">
        <v>686</v>
      </c>
      <c r="F961" s="11" t="s">
        <v>672</v>
      </c>
      <c r="G961" s="13">
        <v>36576</v>
      </c>
      <c r="H961" s="11">
        <v>3</v>
      </c>
      <c r="I961" s="11"/>
      <c r="J961" s="11" t="s">
        <v>747</v>
      </c>
    </row>
    <row r="962" spans="1:10" x14ac:dyDescent="0.2">
      <c r="A962" s="11"/>
      <c r="B962" s="11"/>
      <c r="C962" s="12"/>
      <c r="D962" s="11"/>
      <c r="E962" s="11"/>
      <c r="F962" s="11"/>
      <c r="G962" s="13"/>
      <c r="H962" s="11"/>
      <c r="I962" s="11"/>
      <c r="J962" s="11"/>
    </row>
    <row r="963" spans="1:10" ht="114.75" customHeight="1" x14ac:dyDescent="0.2">
      <c r="A963" s="11" t="s">
        <v>740</v>
      </c>
      <c r="B963" s="11" t="s">
        <v>754</v>
      </c>
      <c r="C963" s="12" t="s">
        <v>687</v>
      </c>
      <c r="D963" s="11" t="s">
        <v>743</v>
      </c>
      <c r="E963" s="11" t="s">
        <v>688</v>
      </c>
      <c r="F963" s="11" t="s">
        <v>320</v>
      </c>
      <c r="G963" s="11" t="s">
        <v>867</v>
      </c>
      <c r="H963" s="11">
        <v>3</v>
      </c>
      <c r="I963" s="11"/>
      <c r="J963" s="11" t="s">
        <v>747</v>
      </c>
    </row>
    <row r="964" spans="1:10" x14ac:dyDescent="0.2">
      <c r="A964" s="11"/>
      <c r="B964" s="11"/>
      <c r="C964" s="12"/>
      <c r="D964" s="11"/>
      <c r="E964" s="11"/>
      <c r="F964" s="11"/>
      <c r="G964" s="11"/>
      <c r="H964" s="11"/>
      <c r="I964" s="11"/>
      <c r="J964" s="11"/>
    </row>
    <row r="965" spans="1:10" ht="51" x14ac:dyDescent="0.2">
      <c r="A965" s="11" t="s">
        <v>740</v>
      </c>
      <c r="B965" s="11" t="s">
        <v>754</v>
      </c>
      <c r="C965" s="12" t="s">
        <v>689</v>
      </c>
      <c r="D965" s="11" t="s">
        <v>743</v>
      </c>
      <c r="E965" s="2" t="s">
        <v>690</v>
      </c>
      <c r="F965" s="11" t="s">
        <v>692</v>
      </c>
      <c r="G965" s="11" t="s">
        <v>643</v>
      </c>
      <c r="H965" s="11">
        <v>3</v>
      </c>
      <c r="I965" s="11"/>
      <c r="J965" s="11" t="s">
        <v>747</v>
      </c>
    </row>
    <row r="966" spans="1:10" x14ac:dyDescent="0.2">
      <c r="A966" s="11"/>
      <c r="B966" s="11"/>
      <c r="C966" s="12"/>
      <c r="D966" s="11"/>
      <c r="E966" s="2"/>
      <c r="F966" s="11"/>
      <c r="G966" s="11"/>
      <c r="H966" s="11"/>
      <c r="I966" s="11"/>
      <c r="J966" s="11"/>
    </row>
    <row r="967" spans="1:10" ht="293.25" x14ac:dyDescent="0.2">
      <c r="A967" s="11"/>
      <c r="B967" s="11"/>
      <c r="C967" s="12"/>
      <c r="D967" s="11"/>
      <c r="E967" s="3" t="s">
        <v>691</v>
      </c>
      <c r="F967" s="11"/>
      <c r="G967" s="11"/>
      <c r="H967" s="11"/>
      <c r="I967" s="11"/>
      <c r="J967" s="11"/>
    </row>
    <row r="968" spans="1:10" x14ac:dyDescent="0.2">
      <c r="A968" s="11"/>
      <c r="B968" s="11"/>
      <c r="C968" s="12"/>
      <c r="D968" s="11"/>
      <c r="E968" s="2"/>
      <c r="F968" s="11"/>
      <c r="G968" s="11"/>
      <c r="H968" s="11"/>
      <c r="I968" s="11"/>
      <c r="J968" s="11"/>
    </row>
    <row r="969" spans="1:10" ht="140.25" customHeight="1" x14ac:dyDescent="0.2">
      <c r="A969" s="11" t="s">
        <v>740</v>
      </c>
      <c r="B969" s="11" t="s">
        <v>754</v>
      </c>
      <c r="C969" s="12" t="s">
        <v>693</v>
      </c>
      <c r="D969" s="11" t="s">
        <v>743</v>
      </c>
      <c r="E969" s="11" t="s">
        <v>694</v>
      </c>
      <c r="F969" s="11" t="s">
        <v>664</v>
      </c>
      <c r="G969" s="11" t="s">
        <v>826</v>
      </c>
      <c r="H969" s="11">
        <v>3</v>
      </c>
      <c r="I969" s="11"/>
      <c r="J969" s="11" t="s">
        <v>747</v>
      </c>
    </row>
    <row r="970" spans="1:10" x14ac:dyDescent="0.2">
      <c r="A970" s="11"/>
      <c r="B970" s="11"/>
      <c r="C970" s="12"/>
      <c r="D970" s="11"/>
      <c r="E970" s="11"/>
      <c r="F970" s="11"/>
      <c r="G970" s="11"/>
      <c r="H970" s="11"/>
      <c r="I970" s="11"/>
      <c r="J970" s="11"/>
    </row>
    <row r="971" spans="1:10" ht="114.75" customHeight="1" x14ac:dyDescent="0.2">
      <c r="A971" s="11" t="s">
        <v>740</v>
      </c>
      <c r="B971" s="11" t="s">
        <v>741</v>
      </c>
      <c r="C971" s="12" t="s">
        <v>695</v>
      </c>
      <c r="D971" s="11" t="s">
        <v>743</v>
      </c>
      <c r="E971" s="11" t="s">
        <v>696</v>
      </c>
      <c r="F971" s="11" t="s">
        <v>672</v>
      </c>
      <c r="G971" s="11" t="s">
        <v>330</v>
      </c>
      <c r="H971" s="11">
        <v>3</v>
      </c>
      <c r="I971" s="11"/>
      <c r="J971" s="11" t="s">
        <v>747</v>
      </c>
    </row>
    <row r="972" spans="1:10" x14ac:dyDescent="0.2">
      <c r="A972" s="11"/>
      <c r="B972" s="11"/>
      <c r="C972" s="12"/>
      <c r="D972" s="11"/>
      <c r="E972" s="11"/>
      <c r="F972" s="11"/>
      <c r="G972" s="11"/>
      <c r="H972" s="11"/>
      <c r="I972" s="11"/>
      <c r="J972" s="11"/>
    </row>
    <row r="973" spans="1:10" ht="127.5" customHeight="1" x14ac:dyDescent="0.2">
      <c r="A973" s="11" t="s">
        <v>740</v>
      </c>
      <c r="B973" s="11" t="s">
        <v>754</v>
      </c>
      <c r="C973" s="12" t="s">
        <v>697</v>
      </c>
      <c r="D973" s="11" t="s">
        <v>743</v>
      </c>
      <c r="E973" s="11" t="s">
        <v>698</v>
      </c>
      <c r="F973" s="11" t="s">
        <v>699</v>
      </c>
      <c r="G973" s="13">
        <v>36550</v>
      </c>
      <c r="H973" s="11">
        <v>3</v>
      </c>
      <c r="I973" s="11"/>
      <c r="J973" s="11" t="s">
        <v>747</v>
      </c>
    </row>
    <row r="974" spans="1:10" x14ac:dyDescent="0.2">
      <c r="A974" s="11"/>
      <c r="B974" s="11"/>
      <c r="C974" s="12"/>
      <c r="D974" s="11"/>
      <c r="E974" s="11"/>
      <c r="F974" s="11"/>
      <c r="G974" s="13"/>
      <c r="H974" s="11"/>
      <c r="I974" s="11"/>
      <c r="J974" s="11"/>
    </row>
    <row r="975" spans="1:10" ht="127.5" customHeight="1" x14ac:dyDescent="0.2">
      <c r="A975" s="11" t="s">
        <v>740</v>
      </c>
      <c r="B975" s="11" t="s">
        <v>754</v>
      </c>
      <c r="C975" s="12" t="s">
        <v>700</v>
      </c>
      <c r="D975" s="11" t="s">
        <v>743</v>
      </c>
      <c r="E975" s="11" t="s">
        <v>701</v>
      </c>
      <c r="F975" s="11" t="s">
        <v>699</v>
      </c>
      <c r="G975" s="13">
        <v>36641</v>
      </c>
    </row>
    <row r="976" spans="1:10" x14ac:dyDescent="0.2">
      <c r="A976" s="11"/>
      <c r="B976" s="11"/>
      <c r="C976" s="12"/>
      <c r="D976" s="11"/>
      <c r="E976" s="11"/>
      <c r="F976" s="11"/>
      <c r="G976" s="13"/>
    </row>
    <row r="979" spans="1:10" ht="51" x14ac:dyDescent="0.2">
      <c r="A979" s="11" t="s">
        <v>740</v>
      </c>
      <c r="B979" s="11" t="s">
        <v>754</v>
      </c>
      <c r="C979" s="12" t="s">
        <v>702</v>
      </c>
      <c r="D979" s="11" t="s">
        <v>743</v>
      </c>
      <c r="E979" s="2" t="s">
        <v>703</v>
      </c>
      <c r="F979" s="11" t="s">
        <v>288</v>
      </c>
      <c r="G979" s="11" t="s">
        <v>643</v>
      </c>
      <c r="H979" s="11">
        <v>1</v>
      </c>
      <c r="I979" s="11"/>
      <c r="J979" s="11" t="s">
        <v>747</v>
      </c>
    </row>
    <row r="980" spans="1:10" x14ac:dyDescent="0.2">
      <c r="A980" s="11"/>
      <c r="B980" s="11"/>
      <c r="C980" s="12"/>
      <c r="D980" s="11"/>
      <c r="E980" s="2"/>
      <c r="F980" s="11"/>
      <c r="G980" s="11"/>
      <c r="H980" s="11"/>
      <c r="I980" s="11"/>
      <c r="J980" s="11"/>
    </row>
    <row r="981" spans="1:10" ht="51" x14ac:dyDescent="0.2">
      <c r="A981" s="11"/>
      <c r="B981" s="11"/>
      <c r="C981" s="12"/>
      <c r="D981" s="11"/>
      <c r="E981" s="3" t="s">
        <v>704</v>
      </c>
      <c r="F981" s="11"/>
      <c r="G981" s="11"/>
      <c r="H981" s="11"/>
      <c r="I981" s="11"/>
      <c r="J981" s="11"/>
    </row>
    <row r="982" spans="1:10" x14ac:dyDescent="0.2">
      <c r="A982" s="11"/>
      <c r="B982" s="11"/>
      <c r="C982" s="12"/>
      <c r="D982" s="11"/>
      <c r="E982" s="2"/>
      <c r="F982" s="11"/>
      <c r="G982" s="11"/>
      <c r="H982" s="11"/>
      <c r="I982" s="11"/>
      <c r="J982" s="11"/>
    </row>
    <row r="983" spans="1:10" ht="127.5" customHeight="1" x14ac:dyDescent="0.2">
      <c r="A983" s="11" t="s">
        <v>740</v>
      </c>
      <c r="B983" s="11" t="s">
        <v>741</v>
      </c>
      <c r="C983" s="12" t="s">
        <v>705</v>
      </c>
      <c r="D983" s="11" t="s">
        <v>743</v>
      </c>
      <c r="E983" s="11" t="s">
        <v>706</v>
      </c>
      <c r="F983" s="11" t="s">
        <v>305</v>
      </c>
      <c r="G983" s="11" t="s">
        <v>1146</v>
      </c>
      <c r="H983" s="11">
        <v>3</v>
      </c>
      <c r="I983" s="11"/>
      <c r="J983" s="11" t="s">
        <v>747</v>
      </c>
    </row>
    <row r="984" spans="1:10" x14ac:dyDescent="0.2">
      <c r="A984" s="11"/>
      <c r="B984" s="11"/>
      <c r="C984" s="12"/>
      <c r="D984" s="11"/>
      <c r="E984" s="11"/>
      <c r="F984" s="11"/>
      <c r="G984" s="11"/>
      <c r="H984" s="11"/>
      <c r="I984" s="11"/>
      <c r="J984" s="11"/>
    </row>
    <row r="985" spans="1:10" ht="127.5" customHeight="1" x14ac:dyDescent="0.2">
      <c r="A985" s="11" t="s">
        <v>740</v>
      </c>
      <c r="B985" s="11" t="s">
        <v>741</v>
      </c>
      <c r="C985" s="12" t="s">
        <v>707</v>
      </c>
      <c r="D985" s="11" t="s">
        <v>743</v>
      </c>
      <c r="E985" s="11" t="s">
        <v>708</v>
      </c>
      <c r="F985" s="11" t="s">
        <v>305</v>
      </c>
      <c r="G985" s="11" t="s">
        <v>1146</v>
      </c>
      <c r="H985" s="11">
        <v>3</v>
      </c>
      <c r="I985" s="11"/>
      <c r="J985" s="11" t="s">
        <v>747</v>
      </c>
    </row>
    <row r="986" spans="1:10" x14ac:dyDescent="0.2">
      <c r="A986" s="11"/>
      <c r="B986" s="11"/>
      <c r="C986" s="12"/>
      <c r="D986" s="11"/>
      <c r="E986" s="11"/>
      <c r="F986" s="11"/>
      <c r="G986" s="11"/>
      <c r="H986" s="11"/>
      <c r="I986" s="11"/>
      <c r="J986" s="11"/>
    </row>
    <row r="987" spans="1:10" ht="140.25" customHeight="1" x14ac:dyDescent="0.2">
      <c r="A987" s="11" t="s">
        <v>740</v>
      </c>
      <c r="B987" s="11" t="s">
        <v>741</v>
      </c>
      <c r="C987" s="12" t="s">
        <v>709</v>
      </c>
      <c r="D987" s="11" t="s">
        <v>743</v>
      </c>
      <c r="E987" s="11" t="s">
        <v>710</v>
      </c>
      <c r="F987" s="11" t="s">
        <v>711</v>
      </c>
      <c r="G987" s="11" t="e">
        <f>-1 / 30 / 0</f>
        <v>#DIV/0!</v>
      </c>
      <c r="H987" s="11">
        <v>3</v>
      </c>
      <c r="I987" s="11"/>
      <c r="J987" s="11" t="s">
        <v>747</v>
      </c>
    </row>
    <row r="988" spans="1:10" x14ac:dyDescent="0.2">
      <c r="A988" s="11"/>
      <c r="B988" s="11"/>
      <c r="C988" s="12"/>
      <c r="D988" s="11"/>
      <c r="E988" s="11"/>
      <c r="F988" s="11"/>
      <c r="G988" s="11"/>
      <c r="H988" s="11"/>
      <c r="I988" s="11"/>
      <c r="J988" s="11"/>
    </row>
    <row r="989" spans="1:10" ht="140.25" customHeight="1" x14ac:dyDescent="0.2">
      <c r="A989" s="11" t="s">
        <v>740</v>
      </c>
      <c r="B989" s="11" t="s">
        <v>741</v>
      </c>
      <c r="C989" s="12" t="s">
        <v>712</v>
      </c>
      <c r="D989" s="11" t="s">
        <v>743</v>
      </c>
      <c r="E989" s="11" t="s">
        <v>713</v>
      </c>
      <c r="F989" s="11" t="s">
        <v>711</v>
      </c>
      <c r="G989" s="11" t="s">
        <v>1146</v>
      </c>
      <c r="H989" s="11">
        <v>3</v>
      </c>
      <c r="I989" s="11"/>
      <c r="J989" s="11" t="s">
        <v>747</v>
      </c>
    </row>
    <row r="990" spans="1:10" x14ac:dyDescent="0.2">
      <c r="A990" s="11"/>
      <c r="B990" s="11"/>
      <c r="C990" s="12"/>
      <c r="D990" s="11"/>
      <c r="E990" s="11"/>
      <c r="F990" s="11"/>
      <c r="G990" s="11"/>
      <c r="H990" s="11"/>
      <c r="I990" s="11"/>
      <c r="J990" s="11"/>
    </row>
    <row r="991" spans="1:10" ht="127.5" customHeight="1" x14ac:dyDescent="0.2">
      <c r="A991" s="11" t="s">
        <v>740</v>
      </c>
      <c r="B991" s="11" t="s">
        <v>741</v>
      </c>
      <c r="C991" s="12" t="s">
        <v>714</v>
      </c>
      <c r="D991" s="11" t="s">
        <v>743</v>
      </c>
      <c r="E991" s="11" t="s">
        <v>715</v>
      </c>
      <c r="F991" s="11" t="s">
        <v>301</v>
      </c>
      <c r="G991" s="11" t="s">
        <v>1146</v>
      </c>
      <c r="H991" s="11">
        <v>3</v>
      </c>
      <c r="I991" s="11"/>
      <c r="J991" s="11" t="s">
        <v>747</v>
      </c>
    </row>
    <row r="992" spans="1:10" x14ac:dyDescent="0.2">
      <c r="A992" s="11"/>
      <c r="B992" s="11"/>
      <c r="C992" s="12"/>
      <c r="D992" s="11"/>
      <c r="E992" s="11"/>
      <c r="F992" s="11"/>
      <c r="G992" s="11"/>
      <c r="H992" s="11"/>
      <c r="I992" s="11"/>
      <c r="J992" s="11"/>
    </row>
    <row r="993" spans="1:10" ht="114.75" customHeight="1" x14ac:dyDescent="0.2">
      <c r="A993" s="11" t="s">
        <v>740</v>
      </c>
      <c r="B993" s="11" t="s">
        <v>754</v>
      </c>
      <c r="C993" s="12" t="s">
        <v>716</v>
      </c>
      <c r="D993" s="11" t="s">
        <v>743</v>
      </c>
      <c r="E993" s="11" t="s">
        <v>717</v>
      </c>
      <c r="F993" s="11" t="s">
        <v>718</v>
      </c>
      <c r="G993" s="13">
        <v>36555</v>
      </c>
      <c r="H993" s="11">
        <v>3</v>
      </c>
      <c r="I993" s="11"/>
      <c r="J993" s="11" t="s">
        <v>747</v>
      </c>
    </row>
    <row r="994" spans="1:10" x14ac:dyDescent="0.2">
      <c r="A994" s="11"/>
      <c r="B994" s="11"/>
      <c r="C994" s="12"/>
      <c r="D994" s="11"/>
      <c r="E994" s="11"/>
      <c r="F994" s="11"/>
      <c r="G994" s="13"/>
      <c r="H994" s="11"/>
      <c r="I994" s="11"/>
      <c r="J994" s="11"/>
    </row>
    <row r="995" spans="1:10" ht="127.5" customHeight="1" x14ac:dyDescent="0.2">
      <c r="A995" s="11" t="s">
        <v>740</v>
      </c>
      <c r="B995" s="11" t="s">
        <v>754</v>
      </c>
      <c r="C995" s="12" t="s">
        <v>719</v>
      </c>
      <c r="D995" s="11" t="s">
        <v>743</v>
      </c>
      <c r="E995" s="11" t="s">
        <v>720</v>
      </c>
      <c r="F995" s="11" t="s">
        <v>721</v>
      </c>
      <c r="G995" s="13">
        <v>36737</v>
      </c>
      <c r="H995" s="11">
        <v>3</v>
      </c>
      <c r="I995" s="11"/>
      <c r="J995" s="11" t="s">
        <v>747</v>
      </c>
    </row>
    <row r="996" spans="1:10" x14ac:dyDescent="0.2">
      <c r="A996" s="11"/>
      <c r="B996" s="11"/>
      <c r="C996" s="12"/>
      <c r="D996" s="11"/>
      <c r="E996" s="11"/>
      <c r="F996" s="11"/>
      <c r="G996" s="13"/>
      <c r="H996" s="11"/>
      <c r="I996" s="11"/>
      <c r="J996" s="11"/>
    </row>
    <row r="997" spans="1:10" ht="127.5" customHeight="1" x14ac:dyDescent="0.2">
      <c r="A997" s="11" t="s">
        <v>740</v>
      </c>
      <c r="B997" s="11" t="s">
        <v>754</v>
      </c>
      <c r="C997" s="12" t="s">
        <v>722</v>
      </c>
      <c r="D997" s="11" t="s">
        <v>743</v>
      </c>
      <c r="E997" s="11" t="s">
        <v>723</v>
      </c>
      <c r="F997" s="11" t="s">
        <v>724</v>
      </c>
      <c r="G997" s="13">
        <v>36737</v>
      </c>
      <c r="H997" s="11">
        <v>3</v>
      </c>
      <c r="I997" s="11"/>
      <c r="J997" s="11" t="s">
        <v>747</v>
      </c>
    </row>
    <row r="998" spans="1:10" x14ac:dyDescent="0.2">
      <c r="A998" s="11"/>
      <c r="B998" s="11"/>
      <c r="C998" s="12"/>
      <c r="D998" s="11"/>
      <c r="E998" s="11"/>
      <c r="F998" s="11"/>
      <c r="G998" s="13"/>
      <c r="H998" s="11"/>
      <c r="I998" s="11"/>
      <c r="J998" s="11"/>
    </row>
    <row r="999" spans="1:10" ht="127.5" customHeight="1" x14ac:dyDescent="0.2">
      <c r="A999" s="11" t="s">
        <v>740</v>
      </c>
      <c r="B999" s="11" t="s">
        <v>754</v>
      </c>
      <c r="C999" s="12" t="s">
        <v>725</v>
      </c>
      <c r="D999" s="11" t="s">
        <v>743</v>
      </c>
      <c r="E999" s="11" t="s">
        <v>726</v>
      </c>
      <c r="F999" s="11" t="s">
        <v>724</v>
      </c>
      <c r="G999" s="11" t="s">
        <v>727</v>
      </c>
      <c r="H999" s="11">
        <v>3</v>
      </c>
      <c r="I999" s="11"/>
      <c r="J999" s="11" t="s">
        <v>747</v>
      </c>
    </row>
    <row r="1000" spans="1:10" x14ac:dyDescent="0.2">
      <c r="A1000" s="11"/>
      <c r="B1000" s="11"/>
      <c r="C1000" s="12"/>
      <c r="D1000" s="11"/>
      <c r="E1000" s="11"/>
      <c r="F1000" s="11"/>
      <c r="G1000" s="11"/>
      <c r="H1000" s="11"/>
      <c r="I1000" s="11"/>
      <c r="J1000" s="11"/>
    </row>
    <row r="1001" spans="1:10" ht="63.75" x14ac:dyDescent="0.2">
      <c r="A1001" s="11" t="s">
        <v>740</v>
      </c>
      <c r="B1001" s="11" t="s">
        <v>754</v>
      </c>
      <c r="C1001" s="12" t="s">
        <v>728</v>
      </c>
      <c r="D1001" s="11" t="s">
        <v>743</v>
      </c>
      <c r="E1001" s="2" t="s">
        <v>729</v>
      </c>
      <c r="F1001" s="11" t="s">
        <v>288</v>
      </c>
      <c r="G1001" s="11" t="s">
        <v>990</v>
      </c>
      <c r="H1001" s="11">
        <v>3</v>
      </c>
      <c r="I1001" s="11"/>
      <c r="J1001" s="11" t="s">
        <v>747</v>
      </c>
    </row>
    <row r="1002" spans="1:10" x14ac:dyDescent="0.2">
      <c r="A1002" s="11"/>
      <c r="B1002" s="11"/>
      <c r="C1002" s="12"/>
      <c r="D1002" s="11"/>
      <c r="E1002" s="2"/>
      <c r="F1002" s="11"/>
      <c r="G1002" s="11"/>
      <c r="H1002" s="11"/>
      <c r="I1002" s="11"/>
      <c r="J1002" s="11"/>
    </row>
    <row r="1003" spans="1:10" ht="51" x14ac:dyDescent="0.2">
      <c r="A1003" s="11"/>
      <c r="B1003" s="11"/>
      <c r="C1003" s="12"/>
      <c r="D1003" s="11"/>
      <c r="E1003" s="3" t="s">
        <v>0</v>
      </c>
      <c r="F1003" s="11"/>
      <c r="G1003" s="11"/>
      <c r="H1003" s="11"/>
      <c r="I1003" s="11"/>
      <c r="J1003" s="11"/>
    </row>
    <row r="1004" spans="1:10" x14ac:dyDescent="0.2">
      <c r="A1004" s="11"/>
      <c r="B1004" s="11"/>
      <c r="C1004" s="12"/>
      <c r="D1004" s="11"/>
      <c r="E1004" s="2"/>
      <c r="F1004" s="11"/>
      <c r="G1004" s="11"/>
      <c r="H1004" s="11"/>
      <c r="I1004" s="11"/>
      <c r="J1004" s="11"/>
    </row>
    <row r="1005" spans="1:10" ht="127.5" customHeight="1" x14ac:dyDescent="0.2">
      <c r="A1005" s="11" t="s">
        <v>740</v>
      </c>
      <c r="B1005" s="11" t="s">
        <v>754</v>
      </c>
      <c r="C1005" s="12" t="s">
        <v>1</v>
      </c>
      <c r="D1005" s="11" t="s">
        <v>743</v>
      </c>
      <c r="E1005" s="11" t="s">
        <v>2</v>
      </c>
      <c r="F1005" s="11" t="s">
        <v>711</v>
      </c>
      <c r="G1005" s="13">
        <v>36641</v>
      </c>
      <c r="H1005" s="11">
        <v>3</v>
      </c>
      <c r="I1005" s="11"/>
      <c r="J1005" s="11" t="s">
        <v>747</v>
      </c>
    </row>
    <row r="1006" spans="1:10" x14ac:dyDescent="0.2">
      <c r="A1006" s="11"/>
      <c r="B1006" s="11"/>
      <c r="C1006" s="12"/>
      <c r="D1006" s="11"/>
      <c r="E1006" s="11"/>
      <c r="F1006" s="11"/>
      <c r="G1006" s="13"/>
      <c r="H1006" s="11"/>
      <c r="I1006" s="11"/>
      <c r="J1006" s="11"/>
    </row>
    <row r="1007" spans="1:10" ht="63.75" x14ac:dyDescent="0.2">
      <c r="A1007" s="11" t="s">
        <v>740</v>
      </c>
      <c r="B1007" s="11" t="s">
        <v>741</v>
      </c>
      <c r="C1007" s="12" t="s">
        <v>3</v>
      </c>
      <c r="D1007" s="11" t="s">
        <v>743</v>
      </c>
      <c r="E1007" s="2" t="s">
        <v>4</v>
      </c>
      <c r="F1007" s="11" t="s">
        <v>6</v>
      </c>
      <c r="G1007" s="11" t="s">
        <v>876</v>
      </c>
      <c r="H1007" s="11">
        <v>3</v>
      </c>
      <c r="I1007" s="11"/>
      <c r="J1007" s="11" t="s">
        <v>747</v>
      </c>
    </row>
    <row r="1008" spans="1:10" x14ac:dyDescent="0.2">
      <c r="A1008" s="11"/>
      <c r="B1008" s="11"/>
      <c r="C1008" s="12"/>
      <c r="D1008" s="11"/>
      <c r="E1008" s="2"/>
      <c r="F1008" s="11"/>
      <c r="G1008" s="11"/>
      <c r="H1008" s="11"/>
      <c r="I1008" s="11"/>
      <c r="J1008" s="11"/>
    </row>
    <row r="1009" spans="1:10" x14ac:dyDescent="0.2">
      <c r="A1009" s="11"/>
      <c r="B1009" s="11"/>
      <c r="C1009" s="12"/>
      <c r="D1009" s="11"/>
      <c r="E1009" s="3" t="s">
        <v>5</v>
      </c>
      <c r="F1009" s="11"/>
      <c r="G1009" s="11"/>
      <c r="H1009" s="11"/>
      <c r="I1009" s="11"/>
      <c r="J1009" s="11"/>
    </row>
    <row r="1010" spans="1:10" x14ac:dyDescent="0.2">
      <c r="A1010" s="11"/>
      <c r="B1010" s="11"/>
      <c r="C1010" s="12"/>
      <c r="D1010" s="11"/>
      <c r="E1010" s="2"/>
      <c r="F1010" s="11"/>
      <c r="G1010" s="11"/>
      <c r="H1010" s="11"/>
      <c r="I1010" s="11"/>
      <c r="J1010" s="11"/>
    </row>
    <row r="1011" spans="1:10" ht="63.75" x14ac:dyDescent="0.2">
      <c r="A1011" s="11" t="s">
        <v>740</v>
      </c>
      <c r="B1011" s="11" t="s">
        <v>754</v>
      </c>
      <c r="C1011" s="12" t="s">
        <v>7</v>
      </c>
      <c r="D1011" s="11" t="s">
        <v>743</v>
      </c>
      <c r="E1011" s="2" t="s">
        <v>8</v>
      </c>
      <c r="F1011" s="11" t="s">
        <v>718</v>
      </c>
      <c r="G1011" s="13">
        <v>36555</v>
      </c>
      <c r="H1011" s="11">
        <v>3</v>
      </c>
      <c r="I1011" s="11"/>
      <c r="J1011" s="11" t="s">
        <v>747</v>
      </c>
    </row>
    <row r="1012" spans="1:10" x14ac:dyDescent="0.2">
      <c r="A1012" s="11"/>
      <c r="B1012" s="11"/>
      <c r="C1012" s="12"/>
      <c r="D1012" s="11"/>
      <c r="E1012" s="2"/>
      <c r="F1012" s="11"/>
      <c r="G1012" s="13"/>
      <c r="H1012" s="11"/>
      <c r="I1012" s="11"/>
      <c r="J1012" s="11"/>
    </row>
    <row r="1013" spans="1:10" ht="25.5" x14ac:dyDescent="0.2">
      <c r="A1013" s="11"/>
      <c r="B1013" s="11"/>
      <c r="C1013" s="12"/>
      <c r="D1013" s="11"/>
      <c r="E1013" s="3" t="s">
        <v>9</v>
      </c>
      <c r="F1013" s="11"/>
      <c r="G1013" s="13"/>
      <c r="H1013" s="11"/>
      <c r="I1013" s="11"/>
      <c r="J1013" s="11"/>
    </row>
    <row r="1014" spans="1:10" x14ac:dyDescent="0.2">
      <c r="A1014" s="11"/>
      <c r="B1014" s="11"/>
      <c r="C1014" s="12"/>
      <c r="D1014" s="11"/>
      <c r="E1014" s="2"/>
      <c r="F1014" s="11"/>
      <c r="G1014" s="13"/>
      <c r="H1014" s="11"/>
      <c r="I1014" s="11"/>
      <c r="J1014" s="11"/>
    </row>
    <row r="1015" spans="1:10" ht="127.5" customHeight="1" x14ac:dyDescent="0.2">
      <c r="A1015" s="11" t="s">
        <v>740</v>
      </c>
      <c r="B1015" s="11" t="s">
        <v>754</v>
      </c>
      <c r="C1015" s="12" t="s">
        <v>10</v>
      </c>
      <c r="D1015" s="11" t="s">
        <v>743</v>
      </c>
      <c r="E1015" s="11" t="s">
        <v>11</v>
      </c>
      <c r="F1015" s="11" t="s">
        <v>12</v>
      </c>
      <c r="G1015" s="11" t="s">
        <v>990</v>
      </c>
      <c r="H1015" s="11">
        <v>3</v>
      </c>
      <c r="I1015" s="11"/>
      <c r="J1015" s="11" t="s">
        <v>747</v>
      </c>
    </row>
    <row r="1016" spans="1:10" x14ac:dyDescent="0.2">
      <c r="A1016" s="11"/>
      <c r="B1016" s="11"/>
      <c r="C1016" s="12"/>
      <c r="D1016" s="11"/>
      <c r="E1016" s="11"/>
      <c r="F1016" s="11"/>
      <c r="G1016" s="11"/>
      <c r="H1016" s="11"/>
      <c r="I1016" s="11"/>
      <c r="J1016" s="11"/>
    </row>
    <row r="1017" spans="1:10" ht="127.5" customHeight="1" x14ac:dyDescent="0.2">
      <c r="A1017" s="11" t="s">
        <v>740</v>
      </c>
      <c r="B1017" s="11" t="s">
        <v>754</v>
      </c>
      <c r="C1017" s="12" t="s">
        <v>13</v>
      </c>
      <c r="D1017" s="11" t="s">
        <v>743</v>
      </c>
      <c r="E1017" s="11" t="s">
        <v>14</v>
      </c>
      <c r="F1017" s="11" t="s">
        <v>12</v>
      </c>
      <c r="G1017" s="11" t="s">
        <v>15</v>
      </c>
      <c r="H1017" s="11">
        <v>3</v>
      </c>
      <c r="I1017" s="11"/>
      <c r="J1017" s="11" t="s">
        <v>747</v>
      </c>
    </row>
    <row r="1018" spans="1:10" x14ac:dyDescent="0.2">
      <c r="A1018" s="11"/>
      <c r="B1018" s="11"/>
      <c r="C1018" s="12"/>
      <c r="D1018" s="11"/>
      <c r="E1018" s="11"/>
      <c r="F1018" s="11"/>
      <c r="G1018" s="11"/>
      <c r="H1018" s="11"/>
      <c r="I1018" s="11"/>
      <c r="J1018" s="11"/>
    </row>
    <row r="1019" spans="1:10" ht="51" x14ac:dyDescent="0.2">
      <c r="A1019" s="11" t="s">
        <v>740</v>
      </c>
      <c r="B1019" s="11" t="s">
        <v>754</v>
      </c>
      <c r="C1019" s="12" t="s">
        <v>16</v>
      </c>
      <c r="D1019" s="11" t="s">
        <v>743</v>
      </c>
      <c r="E1019" s="2" t="s">
        <v>17</v>
      </c>
      <c r="F1019" s="11" t="s">
        <v>19</v>
      </c>
      <c r="G1019" s="11" t="s">
        <v>20</v>
      </c>
      <c r="H1019" s="11">
        <v>3</v>
      </c>
      <c r="I1019" s="11"/>
      <c r="J1019" s="11" t="s">
        <v>747</v>
      </c>
    </row>
    <row r="1020" spans="1:10" x14ac:dyDescent="0.2">
      <c r="A1020" s="11"/>
      <c r="B1020" s="11"/>
      <c r="C1020" s="12"/>
      <c r="D1020" s="11"/>
      <c r="E1020" s="2"/>
      <c r="F1020" s="11"/>
      <c r="G1020" s="11"/>
      <c r="H1020" s="11"/>
      <c r="I1020" s="11"/>
      <c r="J1020" s="11"/>
    </row>
    <row r="1021" spans="1:10" ht="25.5" x14ac:dyDescent="0.2">
      <c r="A1021" s="11"/>
      <c r="B1021" s="11"/>
      <c r="C1021" s="12"/>
      <c r="D1021" s="11"/>
      <c r="E1021" s="3" t="s">
        <v>18</v>
      </c>
      <c r="F1021" s="11"/>
      <c r="G1021" s="11"/>
      <c r="H1021" s="11"/>
      <c r="I1021" s="11"/>
      <c r="J1021" s="11"/>
    </row>
    <row r="1022" spans="1:10" x14ac:dyDescent="0.2">
      <c r="A1022" s="11"/>
      <c r="B1022" s="11"/>
      <c r="C1022" s="12"/>
      <c r="D1022" s="11"/>
      <c r="E1022" s="2"/>
      <c r="F1022" s="11"/>
      <c r="G1022" s="11"/>
      <c r="H1022" s="11"/>
      <c r="I1022" s="11"/>
      <c r="J1022" s="11"/>
    </row>
    <row r="1023" spans="1:10" ht="63.75" x14ac:dyDescent="0.2">
      <c r="A1023" s="11" t="s">
        <v>740</v>
      </c>
      <c r="B1023" s="11" t="s">
        <v>754</v>
      </c>
      <c r="C1023" s="12" t="s">
        <v>21</v>
      </c>
      <c r="D1023" s="11" t="s">
        <v>743</v>
      </c>
      <c r="E1023" s="2" t="s">
        <v>22</v>
      </c>
      <c r="F1023" s="11" t="s">
        <v>24</v>
      </c>
      <c r="G1023" s="13">
        <v>36707</v>
      </c>
      <c r="H1023" s="11">
        <v>3</v>
      </c>
      <c r="I1023" s="11"/>
      <c r="J1023" s="11" t="s">
        <v>747</v>
      </c>
    </row>
    <row r="1024" spans="1:10" x14ac:dyDescent="0.2">
      <c r="A1024" s="11"/>
      <c r="B1024" s="11"/>
      <c r="C1024" s="12"/>
      <c r="D1024" s="11"/>
      <c r="E1024" s="2"/>
      <c r="F1024" s="11"/>
      <c r="G1024" s="13"/>
      <c r="H1024" s="11"/>
      <c r="I1024" s="11"/>
      <c r="J1024" s="11"/>
    </row>
    <row r="1025" spans="1:13" ht="25.5" x14ac:dyDescent="0.2">
      <c r="A1025" s="11"/>
      <c r="B1025" s="11"/>
      <c r="C1025" s="12"/>
      <c r="D1025" s="11"/>
      <c r="E1025" s="3" t="s">
        <v>23</v>
      </c>
      <c r="F1025" s="11"/>
      <c r="G1025" s="13"/>
      <c r="H1025" s="11"/>
      <c r="I1025" s="11"/>
      <c r="J1025" s="11"/>
    </row>
    <row r="1026" spans="1:13" x14ac:dyDescent="0.2">
      <c r="A1026" s="11"/>
      <c r="B1026" s="11"/>
      <c r="C1026" s="12"/>
      <c r="D1026" s="11"/>
      <c r="E1026" s="2"/>
      <c r="F1026" s="11"/>
      <c r="G1026" s="13"/>
      <c r="H1026" s="11"/>
      <c r="I1026" s="11"/>
      <c r="J1026" s="11"/>
    </row>
    <row r="1027" spans="1:13" ht="127.5" customHeight="1" x14ac:dyDescent="0.2">
      <c r="A1027" s="11" t="s">
        <v>740</v>
      </c>
      <c r="B1027" s="11" t="s">
        <v>741</v>
      </c>
      <c r="C1027" s="12" t="s">
        <v>25</v>
      </c>
      <c r="D1027" s="11" t="s">
        <v>743</v>
      </c>
      <c r="E1027" s="11" t="s">
        <v>26</v>
      </c>
      <c r="F1027" s="11" t="s">
        <v>711</v>
      </c>
      <c r="G1027" s="11" t="s">
        <v>1146</v>
      </c>
      <c r="H1027" s="11">
        <v>3</v>
      </c>
      <c r="I1027" s="11"/>
      <c r="J1027" s="11" t="s">
        <v>747</v>
      </c>
    </row>
    <row r="1028" spans="1:13" x14ac:dyDescent="0.2">
      <c r="A1028" s="11"/>
      <c r="B1028" s="11"/>
      <c r="C1028" s="12"/>
      <c r="D1028" s="11"/>
      <c r="E1028" s="11"/>
      <c r="F1028" s="11"/>
      <c r="G1028" s="11"/>
      <c r="H1028" s="11"/>
      <c r="I1028" s="11"/>
      <c r="J1028" s="11"/>
    </row>
    <row r="1029" spans="1:13" ht="63.75" x14ac:dyDescent="0.2">
      <c r="A1029" s="11" t="s">
        <v>740</v>
      </c>
      <c r="B1029" s="11" t="s">
        <v>754</v>
      </c>
      <c r="C1029" s="12" t="s">
        <v>27</v>
      </c>
      <c r="D1029" s="11" t="s">
        <v>743</v>
      </c>
      <c r="E1029" s="2" t="s">
        <v>28</v>
      </c>
      <c r="F1029" s="11" t="s">
        <v>288</v>
      </c>
      <c r="G1029" s="13">
        <v>36555</v>
      </c>
    </row>
    <row r="1030" spans="1:13" x14ac:dyDescent="0.2">
      <c r="A1030" s="11"/>
      <c r="B1030" s="11"/>
      <c r="C1030" s="12"/>
      <c r="D1030" s="11"/>
      <c r="E1030" s="2"/>
      <c r="F1030" s="11"/>
      <c r="G1030" s="13"/>
    </row>
    <row r="1031" spans="1:13" ht="25.5" x14ac:dyDescent="0.2">
      <c r="A1031" s="11"/>
      <c r="B1031" s="11"/>
      <c r="C1031" s="12"/>
      <c r="D1031" s="11"/>
      <c r="E1031" s="3" t="s">
        <v>29</v>
      </c>
      <c r="F1031" s="11"/>
      <c r="G1031" s="13"/>
    </row>
    <row r="1032" spans="1:13" x14ac:dyDescent="0.2">
      <c r="A1032" s="11"/>
      <c r="B1032" s="11"/>
      <c r="C1032" s="12"/>
      <c r="D1032" s="11"/>
      <c r="E1032" s="2"/>
      <c r="F1032" s="11"/>
      <c r="G1032" s="13"/>
    </row>
    <row r="1034" spans="1:13" ht="127.5" customHeight="1" x14ac:dyDescent="0.2">
      <c r="A1034" s="11" t="s">
        <v>740</v>
      </c>
      <c r="B1034" s="11" t="s">
        <v>754</v>
      </c>
      <c r="C1034" s="12" t="s">
        <v>30</v>
      </c>
      <c r="D1034" s="11" t="s">
        <v>743</v>
      </c>
      <c r="E1034" s="11" t="s">
        <v>31</v>
      </c>
      <c r="F1034" s="11" t="s">
        <v>32</v>
      </c>
      <c r="G1034" s="13">
        <v>36794</v>
      </c>
      <c r="H1034" s="11">
        <v>4</v>
      </c>
      <c r="I1034" s="11"/>
      <c r="J1034" s="11" t="s">
        <v>747</v>
      </c>
    </row>
    <row r="1035" spans="1:13" x14ac:dyDescent="0.2">
      <c r="A1035" s="11"/>
      <c r="B1035" s="11"/>
      <c r="C1035" s="12"/>
      <c r="D1035" s="11"/>
      <c r="E1035" s="11"/>
      <c r="F1035" s="11"/>
      <c r="G1035" s="13"/>
      <c r="H1035" s="11"/>
      <c r="I1035" s="11"/>
      <c r="J1035" s="11"/>
    </row>
    <row r="1036" spans="1:13" ht="127.5" customHeight="1" x14ac:dyDescent="0.2">
      <c r="A1036" s="11" t="s">
        <v>740</v>
      </c>
      <c r="B1036" s="11" t="s">
        <v>754</v>
      </c>
      <c r="C1036" s="12" t="s">
        <v>33</v>
      </c>
      <c r="D1036" s="11" t="s">
        <v>743</v>
      </c>
      <c r="E1036" s="11" t="s">
        <v>34</v>
      </c>
      <c r="F1036" s="11" t="s">
        <v>35</v>
      </c>
      <c r="G1036" s="13">
        <v>36636</v>
      </c>
      <c r="H1036" s="11">
        <v>3</v>
      </c>
      <c r="I1036" s="11"/>
      <c r="J1036" s="11" t="s">
        <v>747</v>
      </c>
    </row>
    <row r="1037" spans="1:13" x14ac:dyDescent="0.2">
      <c r="A1037" s="11"/>
      <c r="B1037" s="11"/>
      <c r="C1037" s="12"/>
      <c r="D1037" s="11"/>
      <c r="E1037" s="11"/>
      <c r="F1037" s="11"/>
      <c r="G1037" s="13"/>
      <c r="H1037" s="11"/>
      <c r="I1037" s="11"/>
      <c r="J1037" s="11"/>
    </row>
    <row r="1038" spans="1:13" ht="127.5" customHeight="1" x14ac:dyDescent="0.2">
      <c r="A1038" s="11" t="s">
        <v>740</v>
      </c>
      <c r="B1038" s="11" t="s">
        <v>754</v>
      </c>
      <c r="C1038" s="12" t="s">
        <v>36</v>
      </c>
      <c r="D1038" s="11" t="s">
        <v>743</v>
      </c>
      <c r="E1038" s="11" t="s">
        <v>37</v>
      </c>
      <c r="F1038" s="11" t="s">
        <v>38</v>
      </c>
      <c r="G1038" s="11" t="s">
        <v>39</v>
      </c>
      <c r="H1038" s="11">
        <v>3</v>
      </c>
      <c r="I1038" s="11"/>
      <c r="J1038" s="11" t="s">
        <v>747</v>
      </c>
    </row>
    <row r="1039" spans="1:13" x14ac:dyDescent="0.2">
      <c r="A1039" s="11"/>
      <c r="B1039" s="11"/>
      <c r="C1039" s="12"/>
      <c r="D1039" s="11"/>
      <c r="E1039" s="11"/>
      <c r="F1039" s="11"/>
      <c r="G1039" s="11"/>
      <c r="H1039" s="11"/>
      <c r="I1039" s="11"/>
      <c r="J1039" s="11"/>
    </row>
    <row r="1040" spans="1:13" ht="127.5" customHeight="1" x14ac:dyDescent="0.2">
      <c r="A1040" s="11" t="s">
        <v>740</v>
      </c>
      <c r="B1040" s="11" t="s">
        <v>754</v>
      </c>
      <c r="C1040" s="12" t="s">
        <v>40</v>
      </c>
      <c r="D1040" s="11" t="s">
        <v>743</v>
      </c>
      <c r="E1040" s="11" t="s">
        <v>37</v>
      </c>
      <c r="F1040" s="11" t="s">
        <v>41</v>
      </c>
      <c r="G1040" s="11" t="s">
        <v>39</v>
      </c>
      <c r="H1040" s="11">
        <v>3</v>
      </c>
      <c r="I1040" s="11"/>
      <c r="J1040" s="11" t="s">
        <v>747</v>
      </c>
      <c r="L1040">
        <v>14</v>
      </c>
      <c r="M1040">
        <v>27</v>
      </c>
    </row>
    <row r="1041" spans="1:10" x14ac:dyDescent="0.2">
      <c r="A1041" s="11"/>
      <c r="B1041" s="11"/>
      <c r="C1041" s="12"/>
      <c r="D1041" s="11"/>
      <c r="E1041" s="11"/>
      <c r="F1041" s="11"/>
      <c r="G1041" s="11"/>
      <c r="H1041" s="11"/>
      <c r="I1041" s="11"/>
      <c r="J1041" s="11"/>
    </row>
    <row r="1042" spans="1:10" ht="51" x14ac:dyDescent="0.2">
      <c r="A1042" s="11" t="s">
        <v>740</v>
      </c>
      <c r="B1042" s="11" t="s">
        <v>754</v>
      </c>
      <c r="C1042" s="12" t="s">
        <v>42</v>
      </c>
      <c r="D1042" s="11" t="s">
        <v>743</v>
      </c>
      <c r="E1042" s="2" t="s">
        <v>43</v>
      </c>
      <c r="F1042" s="11" t="s">
        <v>38</v>
      </c>
      <c r="G1042" s="11" t="s">
        <v>39</v>
      </c>
      <c r="H1042" s="11">
        <v>1</v>
      </c>
      <c r="I1042" s="11"/>
      <c r="J1042" s="11" t="s">
        <v>747</v>
      </c>
    </row>
    <row r="1043" spans="1:10" x14ac:dyDescent="0.2">
      <c r="A1043" s="11"/>
      <c r="B1043" s="11"/>
      <c r="C1043" s="12"/>
      <c r="D1043" s="11"/>
      <c r="E1043" s="2"/>
      <c r="F1043" s="11"/>
      <c r="G1043" s="11"/>
      <c r="H1043" s="11"/>
      <c r="I1043" s="11"/>
      <c r="J1043" s="11"/>
    </row>
    <row r="1044" spans="1:10" x14ac:dyDescent="0.2">
      <c r="A1044" s="11"/>
      <c r="B1044" s="11"/>
      <c r="C1044" s="12"/>
      <c r="D1044" s="11"/>
      <c r="E1044" s="3" t="s">
        <v>745</v>
      </c>
      <c r="F1044" s="11"/>
      <c r="G1044" s="11"/>
      <c r="H1044" s="11"/>
      <c r="I1044" s="11"/>
      <c r="J1044" s="11"/>
    </row>
    <row r="1045" spans="1:10" x14ac:dyDescent="0.2">
      <c r="A1045" s="11"/>
      <c r="B1045" s="11"/>
      <c r="C1045" s="12"/>
      <c r="D1045" s="11"/>
      <c r="E1045" s="2"/>
      <c r="F1045" s="11"/>
      <c r="G1045" s="11"/>
      <c r="H1045" s="11"/>
      <c r="I1045" s="11"/>
      <c r="J1045" s="11"/>
    </row>
    <row r="1046" spans="1:10" ht="51" x14ac:dyDescent="0.2">
      <c r="A1046" s="11" t="s">
        <v>740</v>
      </c>
      <c r="B1046" s="11" t="s">
        <v>754</v>
      </c>
      <c r="C1046" s="12" t="s">
        <v>44</v>
      </c>
      <c r="D1046" s="11" t="s">
        <v>743</v>
      </c>
      <c r="E1046" s="2" t="s">
        <v>43</v>
      </c>
      <c r="F1046" s="11" t="s">
        <v>41</v>
      </c>
      <c r="G1046" s="11" t="s">
        <v>39</v>
      </c>
      <c r="H1046" s="11">
        <v>1</v>
      </c>
      <c r="I1046" s="11"/>
      <c r="J1046" s="11" t="s">
        <v>747</v>
      </c>
    </row>
    <row r="1047" spans="1:10" x14ac:dyDescent="0.2">
      <c r="A1047" s="11"/>
      <c r="B1047" s="11"/>
      <c r="C1047" s="12"/>
      <c r="D1047" s="11"/>
      <c r="E1047" s="2"/>
      <c r="F1047" s="11"/>
      <c r="G1047" s="11"/>
      <c r="H1047" s="11"/>
      <c r="I1047" s="11"/>
      <c r="J1047" s="11"/>
    </row>
    <row r="1048" spans="1:10" x14ac:dyDescent="0.2">
      <c r="A1048" s="11"/>
      <c r="B1048" s="11"/>
      <c r="C1048" s="12"/>
      <c r="D1048" s="11"/>
      <c r="E1048" s="3" t="s">
        <v>745</v>
      </c>
      <c r="F1048" s="11"/>
      <c r="G1048" s="11"/>
      <c r="H1048" s="11"/>
      <c r="I1048" s="11"/>
      <c r="J1048" s="11"/>
    </row>
    <row r="1049" spans="1:10" x14ac:dyDescent="0.2">
      <c r="A1049" s="11"/>
      <c r="B1049" s="11"/>
      <c r="C1049" s="12"/>
      <c r="D1049" s="11"/>
      <c r="E1049" s="2"/>
      <c r="F1049" s="11"/>
      <c r="G1049" s="11"/>
      <c r="H1049" s="11"/>
      <c r="I1049" s="11"/>
      <c r="J1049" s="11"/>
    </row>
    <row r="1050" spans="1:10" ht="127.5" customHeight="1" x14ac:dyDescent="0.2">
      <c r="A1050" s="11" t="s">
        <v>740</v>
      </c>
      <c r="B1050" s="11" t="s">
        <v>754</v>
      </c>
      <c r="C1050" s="12" t="s">
        <v>45</v>
      </c>
      <c r="D1050" s="11" t="s">
        <v>743</v>
      </c>
      <c r="E1050" s="11" t="s">
        <v>46</v>
      </c>
      <c r="F1050" s="11" t="s">
        <v>32</v>
      </c>
      <c r="G1050" s="13">
        <v>36794</v>
      </c>
      <c r="H1050" s="11">
        <v>3</v>
      </c>
      <c r="I1050" s="11"/>
      <c r="J1050" s="11" t="s">
        <v>747</v>
      </c>
    </row>
    <row r="1051" spans="1:10" x14ac:dyDescent="0.2">
      <c r="A1051" s="11"/>
      <c r="B1051" s="11"/>
      <c r="C1051" s="12"/>
      <c r="D1051" s="11"/>
      <c r="E1051" s="11"/>
      <c r="F1051" s="11"/>
      <c r="G1051" s="13"/>
      <c r="H1051" s="11"/>
      <c r="I1051" s="11"/>
      <c r="J1051" s="11"/>
    </row>
    <row r="1052" spans="1:10" ht="114.75" customHeight="1" x14ac:dyDescent="0.2">
      <c r="A1052" s="11" t="s">
        <v>740</v>
      </c>
      <c r="B1052" s="11" t="s">
        <v>754</v>
      </c>
      <c r="C1052" s="12" t="s">
        <v>47</v>
      </c>
      <c r="D1052" s="11" t="s">
        <v>743</v>
      </c>
      <c r="E1052" s="11" t="s">
        <v>48</v>
      </c>
      <c r="F1052" s="11" t="s">
        <v>49</v>
      </c>
      <c r="G1052" s="13">
        <v>36779</v>
      </c>
      <c r="H1052" s="11">
        <v>3</v>
      </c>
      <c r="I1052" s="11"/>
      <c r="J1052" s="11" t="s">
        <v>747</v>
      </c>
    </row>
    <row r="1053" spans="1:10" x14ac:dyDescent="0.2">
      <c r="A1053" s="11"/>
      <c r="B1053" s="11"/>
      <c r="C1053" s="12"/>
      <c r="D1053" s="11"/>
      <c r="E1053" s="11"/>
      <c r="F1053" s="11"/>
      <c r="G1053" s="13"/>
      <c r="H1053" s="11"/>
      <c r="I1053" s="11"/>
      <c r="J1053" s="11"/>
    </row>
    <row r="1054" spans="1:10" ht="114.75" customHeight="1" x14ac:dyDescent="0.2">
      <c r="A1054" s="11" t="s">
        <v>740</v>
      </c>
      <c r="B1054" s="11" t="s">
        <v>754</v>
      </c>
      <c r="C1054" s="12" t="s">
        <v>50</v>
      </c>
      <c r="D1054" s="11" t="s">
        <v>743</v>
      </c>
      <c r="E1054" s="11" t="s">
        <v>48</v>
      </c>
      <c r="F1054" s="11" t="s">
        <v>41</v>
      </c>
      <c r="G1054" s="13">
        <v>36687</v>
      </c>
      <c r="H1054" s="11">
        <v>3</v>
      </c>
      <c r="I1054" s="11"/>
      <c r="J1054" s="11" t="s">
        <v>747</v>
      </c>
    </row>
    <row r="1055" spans="1:10" x14ac:dyDescent="0.2">
      <c r="A1055" s="11"/>
      <c r="B1055" s="11"/>
      <c r="C1055" s="12"/>
      <c r="D1055" s="11"/>
      <c r="E1055" s="11"/>
      <c r="F1055" s="11"/>
      <c r="G1055" s="13"/>
      <c r="H1055" s="11"/>
      <c r="I1055" s="11"/>
      <c r="J1055" s="11"/>
    </row>
    <row r="1056" spans="1:10" ht="114.75" customHeight="1" x14ac:dyDescent="0.2">
      <c r="A1056" s="11" t="s">
        <v>740</v>
      </c>
      <c r="B1056" s="11" t="s">
        <v>754</v>
      </c>
      <c r="C1056" s="12" t="s">
        <v>51</v>
      </c>
      <c r="D1056" s="11" t="s">
        <v>743</v>
      </c>
      <c r="E1056" s="11" t="s">
        <v>48</v>
      </c>
      <c r="F1056" s="11" t="s">
        <v>52</v>
      </c>
      <c r="G1056" s="13">
        <v>36656</v>
      </c>
      <c r="H1056" s="11">
        <v>3</v>
      </c>
      <c r="I1056" s="11"/>
      <c r="J1056" s="11" t="s">
        <v>747</v>
      </c>
    </row>
    <row r="1057" spans="1:10" x14ac:dyDescent="0.2">
      <c r="A1057" s="11"/>
      <c r="B1057" s="11"/>
      <c r="C1057" s="12"/>
      <c r="D1057" s="11"/>
      <c r="E1057" s="11"/>
      <c r="F1057" s="11"/>
      <c r="G1057" s="13"/>
      <c r="H1057" s="11"/>
      <c r="I1057" s="11"/>
      <c r="J1057" s="11"/>
    </row>
    <row r="1058" spans="1:10" ht="127.5" customHeight="1" x14ac:dyDescent="0.2">
      <c r="A1058" s="11" t="s">
        <v>740</v>
      </c>
      <c r="B1058" s="11" t="s">
        <v>754</v>
      </c>
      <c r="C1058" s="12" t="s">
        <v>53</v>
      </c>
      <c r="D1058" s="11" t="s">
        <v>743</v>
      </c>
      <c r="E1058" s="11" t="s">
        <v>54</v>
      </c>
      <c r="F1058" s="11" t="s">
        <v>472</v>
      </c>
      <c r="G1058" s="13">
        <v>36779</v>
      </c>
      <c r="H1058" s="11">
        <v>3</v>
      </c>
      <c r="I1058" s="11"/>
      <c r="J1058" s="11" t="s">
        <v>747</v>
      </c>
    </row>
    <row r="1059" spans="1:10" x14ac:dyDescent="0.2">
      <c r="A1059" s="11"/>
      <c r="B1059" s="11"/>
      <c r="C1059" s="12"/>
      <c r="D1059" s="11"/>
      <c r="E1059" s="11"/>
      <c r="F1059" s="11"/>
      <c r="G1059" s="13"/>
      <c r="H1059" s="11"/>
      <c r="I1059" s="11"/>
      <c r="J1059" s="11"/>
    </row>
    <row r="1060" spans="1:10" ht="114.75" customHeight="1" x14ac:dyDescent="0.2">
      <c r="A1060" s="11" t="s">
        <v>740</v>
      </c>
      <c r="B1060" s="11" t="s">
        <v>754</v>
      </c>
      <c r="C1060" s="12" t="s">
        <v>55</v>
      </c>
      <c r="D1060" s="11" t="s">
        <v>743</v>
      </c>
      <c r="E1060" s="11" t="s">
        <v>48</v>
      </c>
      <c r="F1060" s="11" t="s">
        <v>38</v>
      </c>
      <c r="G1060" s="13">
        <v>36656</v>
      </c>
      <c r="H1060" s="11">
        <v>3</v>
      </c>
      <c r="I1060" s="11"/>
      <c r="J1060" s="11" t="s">
        <v>747</v>
      </c>
    </row>
    <row r="1061" spans="1:10" x14ac:dyDescent="0.2">
      <c r="A1061" s="11"/>
      <c r="B1061" s="11"/>
      <c r="C1061" s="12"/>
      <c r="D1061" s="11"/>
      <c r="E1061" s="11"/>
      <c r="F1061" s="11"/>
      <c r="G1061" s="13"/>
      <c r="H1061" s="11"/>
      <c r="I1061" s="11"/>
      <c r="J1061" s="11"/>
    </row>
    <row r="1062" spans="1:10" ht="127.5" customHeight="1" x14ac:dyDescent="0.2">
      <c r="A1062" s="11" t="s">
        <v>740</v>
      </c>
      <c r="B1062" s="11" t="s">
        <v>754</v>
      </c>
      <c r="C1062" s="12" t="s">
        <v>56</v>
      </c>
      <c r="D1062" s="11" t="s">
        <v>743</v>
      </c>
      <c r="E1062" s="11" t="s">
        <v>57</v>
      </c>
      <c r="F1062" s="11" t="s">
        <v>58</v>
      </c>
      <c r="G1062" s="11" t="s">
        <v>1215</v>
      </c>
      <c r="H1062" s="11">
        <v>3</v>
      </c>
      <c r="I1062" s="11"/>
      <c r="J1062" s="11" t="s">
        <v>747</v>
      </c>
    </row>
    <row r="1063" spans="1:10" x14ac:dyDescent="0.2">
      <c r="A1063" s="11"/>
      <c r="B1063" s="11"/>
      <c r="C1063" s="12"/>
      <c r="D1063" s="11"/>
      <c r="E1063" s="11"/>
      <c r="F1063" s="11"/>
      <c r="G1063" s="11"/>
      <c r="H1063" s="11"/>
      <c r="I1063" s="11"/>
      <c r="J1063" s="11"/>
    </row>
    <row r="1064" spans="1:10" ht="127.5" customHeight="1" x14ac:dyDescent="0.2">
      <c r="A1064" s="11" t="s">
        <v>740</v>
      </c>
      <c r="B1064" s="11" t="s">
        <v>754</v>
      </c>
      <c r="C1064" s="12" t="s">
        <v>59</v>
      </c>
      <c r="D1064" s="11" t="s">
        <v>743</v>
      </c>
      <c r="E1064" s="11" t="s">
        <v>60</v>
      </c>
      <c r="F1064" s="11" t="s">
        <v>58</v>
      </c>
      <c r="G1064" s="11" t="s">
        <v>1161</v>
      </c>
      <c r="H1064" s="11">
        <v>3</v>
      </c>
      <c r="I1064" s="11"/>
      <c r="J1064" s="11" t="s">
        <v>747</v>
      </c>
    </row>
    <row r="1065" spans="1:10" x14ac:dyDescent="0.2">
      <c r="A1065" s="11"/>
      <c r="B1065" s="11"/>
      <c r="C1065" s="12"/>
      <c r="D1065" s="11"/>
      <c r="E1065" s="11"/>
      <c r="F1065" s="11"/>
      <c r="G1065" s="11"/>
      <c r="H1065" s="11"/>
      <c r="I1065" s="11"/>
      <c r="J1065" s="11"/>
    </row>
    <row r="1066" spans="1:10" ht="127.5" customHeight="1" x14ac:dyDescent="0.2">
      <c r="A1066" s="11" t="s">
        <v>740</v>
      </c>
      <c r="B1066" s="11" t="s">
        <v>741</v>
      </c>
      <c r="C1066" s="12" t="s">
        <v>61</v>
      </c>
      <c r="D1066" s="11" t="s">
        <v>743</v>
      </c>
      <c r="E1066" s="11" t="s">
        <v>62</v>
      </c>
      <c r="F1066" s="11" t="s">
        <v>63</v>
      </c>
      <c r="G1066" s="11" t="e">
        <f>-1 / 35 / 0</f>
        <v>#DIV/0!</v>
      </c>
      <c r="H1066" s="11">
        <v>3</v>
      </c>
      <c r="I1066" s="11"/>
      <c r="J1066" s="11" t="s">
        <v>747</v>
      </c>
    </row>
    <row r="1067" spans="1:10" x14ac:dyDescent="0.2">
      <c r="A1067" s="11"/>
      <c r="B1067" s="11"/>
      <c r="C1067" s="12"/>
      <c r="D1067" s="11"/>
      <c r="E1067" s="11"/>
      <c r="F1067" s="11"/>
      <c r="G1067" s="11"/>
      <c r="H1067" s="11"/>
      <c r="I1067" s="11"/>
      <c r="J1067" s="11"/>
    </row>
    <row r="1068" spans="1:10" ht="127.5" customHeight="1" x14ac:dyDescent="0.2">
      <c r="A1068" s="11" t="s">
        <v>740</v>
      </c>
      <c r="B1068" s="11" t="s">
        <v>754</v>
      </c>
      <c r="C1068" s="12" t="s">
        <v>64</v>
      </c>
      <c r="D1068" s="11" t="s">
        <v>743</v>
      </c>
      <c r="E1068" s="11" t="s">
        <v>65</v>
      </c>
      <c r="F1068" s="11" t="s">
        <v>63</v>
      </c>
      <c r="G1068" s="11" t="s">
        <v>341</v>
      </c>
      <c r="H1068" s="11">
        <v>3</v>
      </c>
      <c r="I1068" s="11"/>
      <c r="J1068" s="11" t="s">
        <v>747</v>
      </c>
    </row>
    <row r="1069" spans="1:10" x14ac:dyDescent="0.2">
      <c r="A1069" s="11"/>
      <c r="B1069" s="11"/>
      <c r="C1069" s="12"/>
      <c r="D1069" s="11"/>
      <c r="E1069" s="11"/>
      <c r="F1069" s="11"/>
      <c r="G1069" s="11"/>
      <c r="H1069" s="11"/>
      <c r="I1069" s="11"/>
      <c r="J1069" s="11"/>
    </row>
    <row r="1070" spans="1:10" ht="63.75" x14ac:dyDescent="0.2">
      <c r="A1070" s="11" t="s">
        <v>740</v>
      </c>
      <c r="B1070" s="11" t="s">
        <v>741</v>
      </c>
      <c r="C1070" s="12" t="s">
        <v>66</v>
      </c>
      <c r="D1070" s="11" t="s">
        <v>743</v>
      </c>
      <c r="E1070" s="2" t="s">
        <v>67</v>
      </c>
      <c r="F1070" s="11" t="s">
        <v>611</v>
      </c>
      <c r="G1070" s="11" t="s">
        <v>1101</v>
      </c>
      <c r="H1070" s="11">
        <v>3</v>
      </c>
      <c r="I1070" s="11"/>
      <c r="J1070" s="11" t="s">
        <v>747</v>
      </c>
    </row>
    <row r="1071" spans="1:10" x14ac:dyDescent="0.2">
      <c r="A1071" s="11"/>
      <c r="B1071" s="11"/>
      <c r="C1071" s="12"/>
      <c r="D1071" s="11"/>
      <c r="E1071" s="2"/>
      <c r="F1071" s="11"/>
      <c r="G1071" s="11"/>
      <c r="H1071" s="11"/>
      <c r="I1071" s="11"/>
      <c r="J1071" s="11"/>
    </row>
    <row r="1072" spans="1:10" x14ac:dyDescent="0.2">
      <c r="A1072" s="11"/>
      <c r="B1072" s="11"/>
      <c r="C1072" s="12"/>
      <c r="D1072" s="11"/>
      <c r="E1072" s="3" t="s">
        <v>989</v>
      </c>
      <c r="F1072" s="11"/>
      <c r="G1072" s="11"/>
      <c r="H1072" s="11"/>
      <c r="I1072" s="11"/>
      <c r="J1072" s="11"/>
    </row>
    <row r="1073" spans="1:10" x14ac:dyDescent="0.2">
      <c r="A1073" s="11"/>
      <c r="B1073" s="11"/>
      <c r="C1073" s="12"/>
      <c r="D1073" s="11"/>
      <c r="E1073" s="2"/>
      <c r="F1073" s="11"/>
      <c r="G1073" s="11"/>
      <c r="H1073" s="11"/>
      <c r="I1073" s="11"/>
      <c r="J1073" s="11"/>
    </row>
    <row r="1074" spans="1:10" ht="51" x14ac:dyDescent="0.2">
      <c r="A1074" s="11" t="s">
        <v>740</v>
      </c>
      <c r="B1074" s="11" t="s">
        <v>754</v>
      </c>
      <c r="C1074" s="12" t="s">
        <v>68</v>
      </c>
      <c r="D1074" s="11" t="s">
        <v>743</v>
      </c>
      <c r="E1074" s="2" t="s">
        <v>654</v>
      </c>
      <c r="F1074" s="11" t="s">
        <v>655</v>
      </c>
      <c r="G1074" s="11" t="s">
        <v>639</v>
      </c>
    </row>
    <row r="1075" spans="1:10" x14ac:dyDescent="0.2">
      <c r="A1075" s="11"/>
      <c r="B1075" s="11"/>
      <c r="C1075" s="12"/>
      <c r="D1075" s="11"/>
      <c r="E1075" s="2"/>
      <c r="F1075" s="11"/>
      <c r="G1075" s="11"/>
    </row>
    <row r="1076" spans="1:10" ht="38.25" x14ac:dyDescent="0.2">
      <c r="A1076" s="11"/>
      <c r="B1076" s="11"/>
      <c r="C1076" s="12"/>
      <c r="D1076" s="11"/>
      <c r="E1076" s="3" t="s">
        <v>69</v>
      </c>
      <c r="F1076" s="11"/>
      <c r="G1076" s="11"/>
    </row>
    <row r="1077" spans="1:10" x14ac:dyDescent="0.2">
      <c r="A1077" s="11"/>
      <c r="B1077" s="11"/>
      <c r="C1077" s="12"/>
      <c r="D1077" s="11"/>
      <c r="E1077" s="2"/>
      <c r="F1077" s="11"/>
      <c r="G1077" s="11"/>
    </row>
    <row r="1079" spans="1:10" ht="127.5" customHeight="1" x14ac:dyDescent="0.2">
      <c r="A1079" s="11" t="s">
        <v>740</v>
      </c>
      <c r="B1079" s="11" t="s">
        <v>754</v>
      </c>
      <c r="C1079" s="12" t="s">
        <v>70</v>
      </c>
      <c r="D1079" s="11" t="s">
        <v>743</v>
      </c>
      <c r="E1079" s="11" t="s">
        <v>71</v>
      </c>
      <c r="F1079" s="11" t="s">
        <v>72</v>
      </c>
      <c r="G1079" s="13">
        <v>36641</v>
      </c>
      <c r="H1079" s="11">
        <v>3</v>
      </c>
      <c r="I1079" s="11"/>
      <c r="J1079" s="11" t="s">
        <v>747</v>
      </c>
    </row>
    <row r="1080" spans="1:10" x14ac:dyDescent="0.2">
      <c r="A1080" s="11"/>
      <c r="B1080" s="11"/>
      <c r="C1080" s="12"/>
      <c r="D1080" s="11"/>
      <c r="E1080" s="11"/>
      <c r="F1080" s="11"/>
      <c r="G1080" s="13"/>
      <c r="H1080" s="11"/>
      <c r="I1080" s="11"/>
      <c r="J1080" s="11"/>
    </row>
    <row r="1081" spans="1:10" ht="127.5" customHeight="1" x14ac:dyDescent="0.2">
      <c r="A1081" s="11" t="s">
        <v>740</v>
      </c>
      <c r="B1081" s="11" t="s">
        <v>754</v>
      </c>
      <c r="C1081" s="12" t="s">
        <v>73</v>
      </c>
      <c r="D1081" s="11" t="s">
        <v>743</v>
      </c>
      <c r="E1081" s="11" t="s">
        <v>74</v>
      </c>
      <c r="F1081" s="11" t="s">
        <v>72</v>
      </c>
      <c r="G1081" s="11" t="s">
        <v>1171</v>
      </c>
      <c r="H1081" s="11">
        <v>3</v>
      </c>
      <c r="I1081" s="11"/>
      <c r="J1081" s="11" t="s">
        <v>747</v>
      </c>
    </row>
    <row r="1082" spans="1:10" x14ac:dyDescent="0.2">
      <c r="A1082" s="11"/>
      <c r="B1082" s="11"/>
      <c r="C1082" s="12"/>
      <c r="D1082" s="11"/>
      <c r="E1082" s="11"/>
      <c r="F1082" s="11"/>
      <c r="G1082" s="11"/>
      <c r="H1082" s="11"/>
      <c r="I1082" s="11"/>
      <c r="J1082" s="11"/>
    </row>
    <row r="1083" spans="1:10" ht="63.75" x14ac:dyDescent="0.2">
      <c r="A1083" s="11" t="s">
        <v>740</v>
      </c>
      <c r="B1083" s="11" t="s">
        <v>754</v>
      </c>
      <c r="C1083" s="12" t="s">
        <v>75</v>
      </c>
      <c r="D1083" s="11" t="s">
        <v>743</v>
      </c>
      <c r="E1083" s="2" t="s">
        <v>76</v>
      </c>
      <c r="F1083" s="11" t="s">
        <v>35</v>
      </c>
      <c r="G1083" s="13">
        <v>36732</v>
      </c>
      <c r="H1083" s="11">
        <v>3</v>
      </c>
      <c r="I1083" s="11"/>
      <c r="J1083" s="11" t="s">
        <v>747</v>
      </c>
    </row>
    <row r="1084" spans="1:10" x14ac:dyDescent="0.2">
      <c r="A1084" s="11"/>
      <c r="B1084" s="11"/>
      <c r="C1084" s="12"/>
      <c r="D1084" s="11"/>
      <c r="E1084" s="2"/>
      <c r="F1084" s="11"/>
      <c r="G1084" s="13"/>
      <c r="H1084" s="11"/>
      <c r="I1084" s="11"/>
      <c r="J1084" s="11"/>
    </row>
    <row r="1085" spans="1:10" x14ac:dyDescent="0.2">
      <c r="A1085" s="11"/>
      <c r="B1085" s="11"/>
      <c r="C1085" s="12"/>
      <c r="D1085" s="11"/>
      <c r="E1085" s="3" t="s">
        <v>745</v>
      </c>
      <c r="F1085" s="11"/>
      <c r="G1085" s="13"/>
      <c r="H1085" s="11"/>
      <c r="I1085" s="11"/>
      <c r="J1085" s="11"/>
    </row>
    <row r="1086" spans="1:10" x14ac:dyDescent="0.2">
      <c r="A1086" s="11"/>
      <c r="B1086" s="11"/>
      <c r="C1086" s="12"/>
      <c r="D1086" s="11"/>
      <c r="E1086" s="2"/>
      <c r="F1086" s="11"/>
      <c r="G1086" s="13"/>
      <c r="H1086" s="11"/>
      <c r="I1086" s="11"/>
      <c r="J1086" s="11"/>
    </row>
    <row r="1087" spans="1:10" ht="63.75" x14ac:dyDescent="0.2">
      <c r="A1087" s="11" t="s">
        <v>740</v>
      </c>
      <c r="B1087" s="11" t="s">
        <v>754</v>
      </c>
      <c r="C1087" s="12" t="s">
        <v>77</v>
      </c>
      <c r="D1087" s="11" t="s">
        <v>743</v>
      </c>
      <c r="E1087" s="2" t="s">
        <v>78</v>
      </c>
      <c r="F1087" s="11" t="s">
        <v>79</v>
      </c>
      <c r="G1087" s="13">
        <v>36758</v>
      </c>
      <c r="H1087" s="11">
        <v>3</v>
      </c>
      <c r="I1087" s="11"/>
      <c r="J1087" s="11" t="s">
        <v>747</v>
      </c>
    </row>
    <row r="1088" spans="1:10" x14ac:dyDescent="0.2">
      <c r="A1088" s="11"/>
      <c r="B1088" s="11"/>
      <c r="C1088" s="12"/>
      <c r="D1088" s="11"/>
      <c r="E1088" s="2"/>
      <c r="F1088" s="11"/>
      <c r="G1088" s="13"/>
      <c r="H1088" s="11"/>
      <c r="I1088" s="11"/>
      <c r="J1088" s="11"/>
    </row>
    <row r="1089" spans="1:10" x14ac:dyDescent="0.2">
      <c r="A1089" s="11"/>
      <c r="B1089" s="11"/>
      <c r="C1089" s="12"/>
      <c r="D1089" s="11"/>
      <c r="E1089" s="3" t="s">
        <v>745</v>
      </c>
      <c r="F1089" s="11"/>
      <c r="G1089" s="13"/>
      <c r="H1089" s="11"/>
      <c r="I1089" s="11"/>
      <c r="J1089" s="11"/>
    </row>
    <row r="1090" spans="1:10" x14ac:dyDescent="0.2">
      <c r="A1090" s="11"/>
      <c r="B1090" s="11"/>
      <c r="C1090" s="12"/>
      <c r="D1090" s="11"/>
      <c r="E1090" s="2"/>
      <c r="F1090" s="11"/>
      <c r="G1090" s="13"/>
      <c r="H1090" s="11"/>
      <c r="I1090" s="11"/>
      <c r="J1090" s="11"/>
    </row>
    <row r="1091" spans="1:10" ht="63.75" x14ac:dyDescent="0.2">
      <c r="A1091" s="11" t="s">
        <v>740</v>
      </c>
      <c r="B1091" s="11" t="s">
        <v>754</v>
      </c>
      <c r="C1091" s="12" t="s">
        <v>80</v>
      </c>
      <c r="D1091" s="11" t="s">
        <v>743</v>
      </c>
      <c r="E1091" s="2" t="s">
        <v>81</v>
      </c>
      <c r="F1091" s="11" t="s">
        <v>82</v>
      </c>
      <c r="G1091" s="13">
        <v>36789</v>
      </c>
      <c r="H1091" s="11">
        <v>3</v>
      </c>
      <c r="I1091" s="11"/>
      <c r="J1091" s="11" t="s">
        <v>747</v>
      </c>
    </row>
    <row r="1092" spans="1:10" x14ac:dyDescent="0.2">
      <c r="A1092" s="11"/>
      <c r="B1092" s="11"/>
      <c r="C1092" s="12"/>
      <c r="D1092" s="11"/>
      <c r="E1092" s="2"/>
      <c r="F1092" s="11"/>
      <c r="G1092" s="13"/>
      <c r="H1092" s="11"/>
      <c r="I1092" s="11"/>
      <c r="J1092" s="11"/>
    </row>
    <row r="1093" spans="1:10" x14ac:dyDescent="0.2">
      <c r="A1093" s="11"/>
      <c r="B1093" s="11"/>
      <c r="C1093" s="12"/>
      <c r="D1093" s="11"/>
      <c r="E1093" s="3" t="s">
        <v>745</v>
      </c>
      <c r="F1093" s="11"/>
      <c r="G1093" s="13"/>
      <c r="H1093" s="11"/>
      <c r="I1093" s="11"/>
      <c r="J1093" s="11"/>
    </row>
    <row r="1094" spans="1:10" x14ac:dyDescent="0.2">
      <c r="A1094" s="11"/>
      <c r="B1094" s="11"/>
      <c r="C1094" s="12"/>
      <c r="D1094" s="11"/>
      <c r="E1094" s="2"/>
      <c r="F1094" s="11"/>
      <c r="G1094" s="13"/>
      <c r="H1094" s="11"/>
      <c r="I1094" s="11"/>
      <c r="J1094" s="11"/>
    </row>
    <row r="1095" spans="1:10" ht="127.5" customHeight="1" x14ac:dyDescent="0.2">
      <c r="A1095" s="11" t="s">
        <v>740</v>
      </c>
      <c r="B1095" s="11" t="s">
        <v>754</v>
      </c>
      <c r="C1095" s="12" t="s">
        <v>83</v>
      </c>
      <c r="D1095" s="11" t="s">
        <v>743</v>
      </c>
      <c r="E1095" s="11" t="s">
        <v>84</v>
      </c>
      <c r="F1095" s="11" t="s">
        <v>85</v>
      </c>
      <c r="G1095" s="11" t="s">
        <v>1193</v>
      </c>
      <c r="H1095" s="11">
        <v>3</v>
      </c>
      <c r="I1095" s="11"/>
      <c r="J1095" s="11" t="s">
        <v>747</v>
      </c>
    </row>
    <row r="1096" spans="1:10" x14ac:dyDescent="0.2">
      <c r="A1096" s="11"/>
      <c r="B1096" s="11"/>
      <c r="C1096" s="12"/>
      <c r="D1096" s="11"/>
      <c r="E1096" s="11"/>
      <c r="F1096" s="11"/>
      <c r="G1096" s="11"/>
      <c r="H1096" s="11"/>
      <c r="I1096" s="11"/>
      <c r="J1096" s="11"/>
    </row>
    <row r="1097" spans="1:10" ht="127.5" customHeight="1" x14ac:dyDescent="0.2">
      <c r="A1097" s="11" t="s">
        <v>740</v>
      </c>
      <c r="B1097" s="11" t="s">
        <v>754</v>
      </c>
      <c r="C1097" s="12" t="s">
        <v>86</v>
      </c>
      <c r="D1097" s="11" t="s">
        <v>743</v>
      </c>
      <c r="E1097" s="11" t="s">
        <v>87</v>
      </c>
      <c r="F1097" s="11" t="s">
        <v>82</v>
      </c>
      <c r="G1097" s="13">
        <v>36794</v>
      </c>
      <c r="H1097" s="11">
        <v>3</v>
      </c>
      <c r="I1097" s="11"/>
      <c r="J1097" s="11" t="s">
        <v>747</v>
      </c>
    </row>
    <row r="1098" spans="1:10" x14ac:dyDescent="0.2">
      <c r="A1098" s="11"/>
      <c r="B1098" s="11"/>
      <c r="C1098" s="12"/>
      <c r="D1098" s="11"/>
      <c r="E1098" s="11"/>
      <c r="F1098" s="11"/>
      <c r="G1098" s="13"/>
      <c r="H1098" s="11"/>
      <c r="I1098" s="11"/>
      <c r="J1098" s="11"/>
    </row>
    <row r="1099" spans="1:10" ht="127.5" customHeight="1" x14ac:dyDescent="0.2">
      <c r="A1099" s="11" t="s">
        <v>740</v>
      </c>
      <c r="B1099" s="11" t="s">
        <v>754</v>
      </c>
      <c r="C1099" s="12" t="s">
        <v>88</v>
      </c>
      <c r="D1099" s="11" t="s">
        <v>743</v>
      </c>
      <c r="E1099" s="11" t="s">
        <v>89</v>
      </c>
      <c r="F1099" s="11" t="s">
        <v>79</v>
      </c>
      <c r="G1099" s="13">
        <v>36763</v>
      </c>
      <c r="H1099" s="11">
        <v>3</v>
      </c>
      <c r="I1099" s="11"/>
      <c r="J1099" s="11" t="s">
        <v>747</v>
      </c>
    </row>
    <row r="1100" spans="1:10" x14ac:dyDescent="0.2">
      <c r="A1100" s="11"/>
      <c r="B1100" s="11"/>
      <c r="C1100" s="12"/>
      <c r="D1100" s="11"/>
      <c r="E1100" s="11"/>
      <c r="F1100" s="11"/>
      <c r="G1100" s="13"/>
      <c r="H1100" s="11"/>
      <c r="I1100" s="11"/>
      <c r="J1100" s="11"/>
    </row>
    <row r="1101" spans="1:10" ht="127.5" customHeight="1" x14ac:dyDescent="0.2">
      <c r="A1101" s="11" t="s">
        <v>740</v>
      </c>
      <c r="B1101" s="11" t="s">
        <v>754</v>
      </c>
      <c r="C1101" s="12" t="s">
        <v>90</v>
      </c>
      <c r="D1101" s="11" t="s">
        <v>743</v>
      </c>
      <c r="E1101" s="11" t="s">
        <v>91</v>
      </c>
      <c r="F1101" s="11" t="s">
        <v>92</v>
      </c>
      <c r="G1101" s="11" t="s">
        <v>1161</v>
      </c>
      <c r="H1101" s="11">
        <v>3</v>
      </c>
      <c r="I1101" s="11"/>
      <c r="J1101" s="11" t="s">
        <v>747</v>
      </c>
    </row>
    <row r="1102" spans="1:10" x14ac:dyDescent="0.2">
      <c r="A1102" s="11"/>
      <c r="B1102" s="11"/>
      <c r="C1102" s="12"/>
      <c r="D1102" s="11"/>
      <c r="E1102" s="11"/>
      <c r="F1102" s="11"/>
      <c r="G1102" s="11"/>
      <c r="H1102" s="11"/>
      <c r="I1102" s="11"/>
      <c r="J1102" s="11"/>
    </row>
    <row r="1103" spans="1:10" ht="114.75" customHeight="1" x14ac:dyDescent="0.2">
      <c r="A1103" s="11" t="s">
        <v>740</v>
      </c>
      <c r="B1103" s="11" t="s">
        <v>741</v>
      </c>
      <c r="C1103" s="12" t="s">
        <v>93</v>
      </c>
      <c r="D1103" s="11" t="s">
        <v>743</v>
      </c>
      <c r="E1103" s="11" t="s">
        <v>94</v>
      </c>
      <c r="F1103" s="11" t="s">
        <v>95</v>
      </c>
      <c r="G1103" s="11" t="e">
        <f>-2 / 35 / 0</f>
        <v>#DIV/0!</v>
      </c>
      <c r="H1103" s="11">
        <v>3</v>
      </c>
      <c r="I1103" s="11"/>
      <c r="J1103" s="11" t="s">
        <v>747</v>
      </c>
    </row>
    <row r="1104" spans="1:10" x14ac:dyDescent="0.2">
      <c r="A1104" s="11"/>
      <c r="B1104" s="11"/>
      <c r="C1104" s="12"/>
      <c r="D1104" s="11"/>
      <c r="E1104" s="11"/>
      <c r="F1104" s="11"/>
      <c r="G1104" s="11"/>
      <c r="H1104" s="11"/>
      <c r="I1104" s="11"/>
      <c r="J1104" s="11"/>
    </row>
    <row r="1105" spans="1:10" ht="114.75" customHeight="1" x14ac:dyDescent="0.2">
      <c r="A1105" s="11" t="s">
        <v>740</v>
      </c>
      <c r="B1105" s="11" t="s">
        <v>754</v>
      </c>
      <c r="C1105" s="12" t="s">
        <v>96</v>
      </c>
      <c r="D1105" s="11" t="s">
        <v>743</v>
      </c>
      <c r="E1105" s="11" t="s">
        <v>97</v>
      </c>
      <c r="F1105" s="11" t="s">
        <v>98</v>
      </c>
      <c r="G1105" s="11" t="s">
        <v>804</v>
      </c>
      <c r="H1105" s="11">
        <v>3</v>
      </c>
      <c r="I1105" s="11"/>
      <c r="J1105" s="11" t="s">
        <v>747</v>
      </c>
    </row>
    <row r="1106" spans="1:10" x14ac:dyDescent="0.2">
      <c r="A1106" s="11"/>
      <c r="B1106" s="11"/>
      <c r="C1106" s="12"/>
      <c r="D1106" s="11"/>
      <c r="E1106" s="11"/>
      <c r="F1106" s="11"/>
      <c r="G1106" s="11"/>
      <c r="H1106" s="11"/>
      <c r="I1106" s="11"/>
      <c r="J1106" s="11"/>
    </row>
    <row r="1107" spans="1:10" ht="114.75" customHeight="1" x14ac:dyDescent="0.2">
      <c r="A1107" s="11" t="s">
        <v>740</v>
      </c>
      <c r="B1107" s="11" t="s">
        <v>754</v>
      </c>
      <c r="C1107" s="12" t="s">
        <v>99</v>
      </c>
      <c r="D1107" s="11" t="s">
        <v>743</v>
      </c>
      <c r="E1107" s="11" t="s">
        <v>100</v>
      </c>
      <c r="F1107" s="11" t="s">
        <v>101</v>
      </c>
      <c r="G1107" s="11" t="s">
        <v>815</v>
      </c>
      <c r="H1107" s="11">
        <v>3</v>
      </c>
      <c r="I1107" s="11"/>
      <c r="J1107" s="11" t="s">
        <v>747</v>
      </c>
    </row>
    <row r="1108" spans="1:10" x14ac:dyDescent="0.2">
      <c r="A1108" s="11"/>
      <c r="B1108" s="11"/>
      <c r="C1108" s="12"/>
      <c r="D1108" s="11"/>
      <c r="E1108" s="11"/>
      <c r="F1108" s="11"/>
      <c r="G1108" s="11"/>
      <c r="H1108" s="11"/>
      <c r="I1108" s="11"/>
      <c r="J1108" s="11"/>
    </row>
    <row r="1109" spans="1:10" ht="127.5" customHeight="1" x14ac:dyDescent="0.2">
      <c r="A1109" s="11" t="s">
        <v>740</v>
      </c>
      <c r="B1109" s="11" t="s">
        <v>741</v>
      </c>
      <c r="C1109" s="12" t="s">
        <v>102</v>
      </c>
      <c r="D1109" s="11" t="s">
        <v>743</v>
      </c>
      <c r="E1109" s="11" t="s">
        <v>103</v>
      </c>
      <c r="F1109" s="11" t="s">
        <v>104</v>
      </c>
      <c r="G1109" s="11" t="e">
        <f>-1 / 25 / 0</f>
        <v>#DIV/0!</v>
      </c>
      <c r="H1109" s="11">
        <v>3</v>
      </c>
      <c r="I1109" s="11"/>
      <c r="J1109" s="11" t="s">
        <v>747</v>
      </c>
    </row>
    <row r="1110" spans="1:10" x14ac:dyDescent="0.2">
      <c r="A1110" s="11"/>
      <c r="B1110" s="11"/>
      <c r="C1110" s="12"/>
      <c r="D1110" s="11"/>
      <c r="E1110" s="11"/>
      <c r="F1110" s="11"/>
      <c r="G1110" s="11"/>
      <c r="H1110" s="11"/>
      <c r="I1110" s="11"/>
      <c r="J1110" s="11"/>
    </row>
    <row r="1111" spans="1:10" ht="127.5" customHeight="1" x14ac:dyDescent="0.2">
      <c r="A1111" s="11" t="s">
        <v>740</v>
      </c>
      <c r="B1111" s="11" t="s">
        <v>741</v>
      </c>
      <c r="C1111" s="12" t="s">
        <v>105</v>
      </c>
      <c r="D1111" s="11" t="s">
        <v>743</v>
      </c>
      <c r="E1111" s="11" t="s">
        <v>106</v>
      </c>
      <c r="F1111" s="11" t="s">
        <v>107</v>
      </c>
      <c r="G1111" s="13">
        <v>36737</v>
      </c>
      <c r="H1111" s="11">
        <v>3</v>
      </c>
      <c r="I1111" s="11"/>
      <c r="J1111" s="11" t="s">
        <v>747</v>
      </c>
    </row>
    <row r="1112" spans="1:10" x14ac:dyDescent="0.2">
      <c r="A1112" s="11"/>
      <c r="B1112" s="11"/>
      <c r="C1112" s="12"/>
      <c r="D1112" s="11"/>
      <c r="E1112" s="11"/>
      <c r="F1112" s="11"/>
      <c r="G1112" s="13"/>
      <c r="H1112" s="11"/>
      <c r="I1112" s="11"/>
      <c r="J1112" s="11"/>
    </row>
    <row r="1113" spans="1:10" ht="127.5" customHeight="1" x14ac:dyDescent="0.2">
      <c r="A1113" s="11" t="s">
        <v>740</v>
      </c>
      <c r="B1113" s="11" t="s">
        <v>741</v>
      </c>
      <c r="C1113" s="12" t="s">
        <v>108</v>
      </c>
      <c r="D1113" s="11" t="s">
        <v>743</v>
      </c>
      <c r="E1113" s="11" t="s">
        <v>109</v>
      </c>
      <c r="F1113" s="11" t="s">
        <v>107</v>
      </c>
      <c r="G1113" s="13">
        <v>36676</v>
      </c>
      <c r="H1113" s="11">
        <v>3</v>
      </c>
      <c r="I1113" s="11"/>
      <c r="J1113" s="11" t="s">
        <v>747</v>
      </c>
    </row>
    <row r="1114" spans="1:10" x14ac:dyDescent="0.2">
      <c r="A1114" s="11"/>
      <c r="B1114" s="11"/>
      <c r="C1114" s="12"/>
      <c r="D1114" s="11"/>
      <c r="E1114" s="11"/>
      <c r="F1114" s="11"/>
      <c r="G1114" s="13"/>
      <c r="H1114" s="11"/>
      <c r="I1114" s="11"/>
      <c r="J1114" s="11"/>
    </row>
    <row r="1115" spans="1:10" ht="127.5" customHeight="1" x14ac:dyDescent="0.2">
      <c r="A1115" s="11" t="s">
        <v>740</v>
      </c>
      <c r="B1115" s="11" t="s">
        <v>754</v>
      </c>
      <c r="C1115" s="12" t="s">
        <v>110</v>
      </c>
      <c r="D1115" s="11" t="s">
        <v>743</v>
      </c>
      <c r="E1115" s="11" t="s">
        <v>111</v>
      </c>
      <c r="F1115" s="11" t="s">
        <v>112</v>
      </c>
      <c r="G1115" s="11" t="s">
        <v>15</v>
      </c>
      <c r="H1115" s="11">
        <v>3</v>
      </c>
      <c r="I1115" s="11"/>
      <c r="J1115" s="11" t="s">
        <v>747</v>
      </c>
    </row>
    <row r="1116" spans="1:10" x14ac:dyDescent="0.2">
      <c r="A1116" s="11"/>
      <c r="B1116" s="11"/>
      <c r="C1116" s="12"/>
      <c r="D1116" s="11"/>
      <c r="E1116" s="11"/>
      <c r="F1116" s="11"/>
      <c r="G1116" s="11"/>
      <c r="H1116" s="11"/>
      <c r="I1116" s="11"/>
      <c r="J1116" s="11"/>
    </row>
    <row r="1117" spans="1:10" ht="127.5" customHeight="1" x14ac:dyDescent="0.2">
      <c r="A1117" s="11" t="s">
        <v>740</v>
      </c>
      <c r="B1117" s="11" t="s">
        <v>754</v>
      </c>
      <c r="C1117" s="12" t="s">
        <v>113</v>
      </c>
      <c r="D1117" s="11" t="s">
        <v>743</v>
      </c>
      <c r="E1117" s="11" t="s">
        <v>114</v>
      </c>
      <c r="F1117" s="11" t="s">
        <v>115</v>
      </c>
      <c r="G1117" s="11" t="s">
        <v>937</v>
      </c>
      <c r="H1117" s="11">
        <v>3</v>
      </c>
      <c r="I1117" s="11"/>
      <c r="J1117" s="11" t="s">
        <v>747</v>
      </c>
    </row>
    <row r="1118" spans="1:10" x14ac:dyDescent="0.2">
      <c r="A1118" s="11"/>
      <c r="B1118" s="11"/>
      <c r="C1118" s="12"/>
      <c r="D1118" s="11"/>
      <c r="E1118" s="11"/>
      <c r="F1118" s="11"/>
      <c r="G1118" s="11"/>
      <c r="H1118" s="11"/>
      <c r="I1118" s="11"/>
      <c r="J1118" s="11"/>
    </row>
    <row r="1119" spans="1:10" ht="140.25" customHeight="1" x14ac:dyDescent="0.2">
      <c r="A1119" s="11" t="s">
        <v>740</v>
      </c>
      <c r="B1119" s="11" t="s">
        <v>754</v>
      </c>
      <c r="C1119" s="12" t="s">
        <v>116</v>
      </c>
      <c r="D1119" s="11" t="s">
        <v>743</v>
      </c>
      <c r="E1119" s="11" t="s">
        <v>117</v>
      </c>
      <c r="F1119" s="11" t="s">
        <v>1118</v>
      </c>
      <c r="G1119" s="11" t="s">
        <v>867</v>
      </c>
      <c r="H1119" s="11">
        <v>3</v>
      </c>
      <c r="I1119" s="11"/>
      <c r="J1119" s="11" t="s">
        <v>747</v>
      </c>
    </row>
    <row r="1120" spans="1:10" x14ac:dyDescent="0.2">
      <c r="A1120" s="11"/>
      <c r="B1120" s="11"/>
      <c r="C1120" s="12"/>
      <c r="D1120" s="11"/>
      <c r="E1120" s="11"/>
      <c r="F1120" s="11"/>
      <c r="G1120" s="11"/>
      <c r="H1120" s="11"/>
      <c r="I1120" s="11"/>
      <c r="J1120" s="11"/>
    </row>
    <row r="1121" spans="1:10" ht="114.75" customHeight="1" x14ac:dyDescent="0.2">
      <c r="A1121" s="11" t="s">
        <v>740</v>
      </c>
      <c r="B1121" s="11" t="s">
        <v>754</v>
      </c>
      <c r="C1121" s="12" t="s">
        <v>118</v>
      </c>
      <c r="D1121" s="11" t="s">
        <v>743</v>
      </c>
      <c r="E1121" s="11" t="s">
        <v>119</v>
      </c>
      <c r="F1121" s="11" t="s">
        <v>101</v>
      </c>
      <c r="G1121" s="11" t="s">
        <v>350</v>
      </c>
      <c r="H1121" s="11">
        <v>3</v>
      </c>
      <c r="I1121" s="11"/>
      <c r="J1121" s="11" t="s">
        <v>747</v>
      </c>
    </row>
    <row r="1122" spans="1:10" x14ac:dyDescent="0.2">
      <c r="A1122" s="11"/>
      <c r="B1122" s="11"/>
      <c r="C1122" s="12"/>
      <c r="D1122" s="11"/>
      <c r="E1122" s="11"/>
      <c r="F1122" s="11"/>
      <c r="G1122" s="11"/>
      <c r="H1122" s="11"/>
      <c r="I1122" s="11"/>
      <c r="J1122" s="11"/>
    </row>
    <row r="1123" spans="1:10" ht="63.75" x14ac:dyDescent="0.2">
      <c r="A1123" s="11" t="s">
        <v>740</v>
      </c>
      <c r="B1123" s="11" t="s">
        <v>741</v>
      </c>
      <c r="C1123" s="12" t="s">
        <v>120</v>
      </c>
      <c r="D1123" s="11" t="s">
        <v>743</v>
      </c>
      <c r="E1123" s="2" t="s">
        <v>121</v>
      </c>
      <c r="F1123" s="11" t="s">
        <v>123</v>
      </c>
      <c r="G1123" s="11" t="e">
        <f>-3 / 10 / 0</f>
        <v>#DIV/0!</v>
      </c>
      <c r="H1123" s="11">
        <v>3</v>
      </c>
      <c r="I1123" s="11"/>
      <c r="J1123" s="11" t="s">
        <v>747</v>
      </c>
    </row>
    <row r="1124" spans="1:10" x14ac:dyDescent="0.2">
      <c r="A1124" s="11"/>
      <c r="B1124" s="11"/>
      <c r="C1124" s="12"/>
      <c r="D1124" s="11"/>
      <c r="E1124" s="2"/>
      <c r="F1124" s="11"/>
      <c r="G1124" s="11"/>
      <c r="H1124" s="11"/>
      <c r="I1124" s="11"/>
      <c r="J1124" s="11"/>
    </row>
    <row r="1125" spans="1:10" ht="25.5" x14ac:dyDescent="0.2">
      <c r="A1125" s="11"/>
      <c r="B1125" s="11"/>
      <c r="C1125" s="12"/>
      <c r="D1125" s="11"/>
      <c r="E1125" s="3" t="s">
        <v>122</v>
      </c>
      <c r="F1125" s="11"/>
      <c r="G1125" s="11"/>
      <c r="H1125" s="11"/>
      <c r="I1125" s="11"/>
      <c r="J1125" s="11"/>
    </row>
    <row r="1126" spans="1:10" x14ac:dyDescent="0.2">
      <c r="A1126" s="11"/>
      <c r="B1126" s="11"/>
      <c r="C1126" s="12"/>
      <c r="D1126" s="11"/>
      <c r="E1126" s="2"/>
      <c r="F1126" s="11"/>
      <c r="G1126" s="11"/>
      <c r="H1126" s="11"/>
      <c r="I1126" s="11"/>
      <c r="J1126" s="11"/>
    </row>
    <row r="1127" spans="1:10" ht="127.5" customHeight="1" x14ac:dyDescent="0.2">
      <c r="A1127" s="11" t="s">
        <v>740</v>
      </c>
      <c r="B1127" s="11" t="s">
        <v>754</v>
      </c>
      <c r="C1127" s="12" t="s">
        <v>124</v>
      </c>
      <c r="D1127" s="11" t="s">
        <v>743</v>
      </c>
      <c r="E1127" s="11" t="s">
        <v>125</v>
      </c>
      <c r="F1127" s="11" t="s">
        <v>126</v>
      </c>
      <c r="G1127" s="13">
        <v>36550</v>
      </c>
      <c r="H1127" s="11">
        <v>3</v>
      </c>
      <c r="I1127" s="11"/>
      <c r="J1127" s="11" t="s">
        <v>747</v>
      </c>
    </row>
    <row r="1128" spans="1:10" x14ac:dyDescent="0.2">
      <c r="A1128" s="11"/>
      <c r="B1128" s="11"/>
      <c r="C1128" s="12"/>
      <c r="D1128" s="11"/>
      <c r="E1128" s="11"/>
      <c r="F1128" s="11"/>
      <c r="G1128" s="13"/>
      <c r="H1128" s="11"/>
      <c r="I1128" s="11"/>
      <c r="J1128" s="11"/>
    </row>
    <row r="1129" spans="1:10" ht="140.25" customHeight="1" x14ac:dyDescent="0.2">
      <c r="A1129" s="11" t="s">
        <v>740</v>
      </c>
      <c r="B1129" s="11" t="s">
        <v>741</v>
      </c>
      <c r="C1129" s="12" t="s">
        <v>127</v>
      </c>
      <c r="D1129" s="11" t="s">
        <v>743</v>
      </c>
      <c r="E1129" s="11" t="s">
        <v>128</v>
      </c>
      <c r="F1129" s="11" t="s">
        <v>129</v>
      </c>
      <c r="G1129" s="11" t="e">
        <f>-1 / 25 / 0</f>
        <v>#DIV/0!</v>
      </c>
      <c r="H1129" s="11">
        <v>3</v>
      </c>
      <c r="I1129" s="11"/>
      <c r="J1129" s="11" t="s">
        <v>747</v>
      </c>
    </row>
    <row r="1130" spans="1:10" x14ac:dyDescent="0.2">
      <c r="A1130" s="11"/>
      <c r="B1130" s="11"/>
      <c r="C1130" s="12"/>
      <c r="D1130" s="11"/>
      <c r="E1130" s="11"/>
      <c r="F1130" s="11"/>
      <c r="G1130" s="11"/>
      <c r="H1130" s="11"/>
      <c r="I1130" s="11"/>
      <c r="J1130" s="11"/>
    </row>
    <row r="1131" spans="1:10" ht="127.5" customHeight="1" x14ac:dyDescent="0.2">
      <c r="A1131" s="11" t="s">
        <v>740</v>
      </c>
      <c r="B1131" s="11" t="s">
        <v>754</v>
      </c>
      <c r="C1131" s="12" t="s">
        <v>130</v>
      </c>
      <c r="D1131" s="11" t="s">
        <v>743</v>
      </c>
      <c r="E1131" s="11" t="s">
        <v>131</v>
      </c>
      <c r="F1131" s="11" t="s">
        <v>132</v>
      </c>
      <c r="G1131" s="11" t="s">
        <v>1193</v>
      </c>
      <c r="H1131" s="11">
        <v>3</v>
      </c>
      <c r="I1131" s="11"/>
      <c r="J1131" s="11" t="s">
        <v>747</v>
      </c>
    </row>
    <row r="1132" spans="1:10" x14ac:dyDescent="0.2">
      <c r="A1132" s="11"/>
      <c r="B1132" s="11"/>
      <c r="C1132" s="12"/>
      <c r="D1132" s="11"/>
      <c r="E1132" s="11"/>
      <c r="F1132" s="11"/>
      <c r="G1132" s="11"/>
      <c r="H1132" s="11"/>
      <c r="I1132" s="11"/>
      <c r="J1132" s="11"/>
    </row>
    <row r="1133" spans="1:10" ht="127.5" customHeight="1" x14ac:dyDescent="0.2">
      <c r="A1133" s="11" t="s">
        <v>740</v>
      </c>
      <c r="B1133" s="11" t="s">
        <v>754</v>
      </c>
      <c r="C1133" s="12" t="s">
        <v>133</v>
      </c>
      <c r="D1133" s="11" t="s">
        <v>743</v>
      </c>
      <c r="E1133" s="11" t="s">
        <v>134</v>
      </c>
      <c r="F1133" s="11" t="s">
        <v>135</v>
      </c>
      <c r="G1133" s="13">
        <v>36702</v>
      </c>
      <c r="H1133" s="11">
        <v>3</v>
      </c>
      <c r="I1133" s="11"/>
      <c r="J1133" s="11" t="s">
        <v>747</v>
      </c>
    </row>
    <row r="1134" spans="1:10" x14ac:dyDescent="0.2">
      <c r="A1134" s="11"/>
      <c r="B1134" s="11"/>
      <c r="C1134" s="12"/>
      <c r="D1134" s="11"/>
      <c r="E1134" s="11"/>
      <c r="F1134" s="11"/>
      <c r="G1134" s="13"/>
      <c r="H1134" s="11"/>
      <c r="I1134" s="11"/>
      <c r="J1134" s="11"/>
    </row>
    <row r="1135" spans="1:10" ht="127.5" customHeight="1" x14ac:dyDescent="0.2">
      <c r="A1135" s="11" t="s">
        <v>740</v>
      </c>
      <c r="B1135" s="11" t="s">
        <v>754</v>
      </c>
      <c r="C1135" s="12" t="s">
        <v>136</v>
      </c>
      <c r="D1135" s="11" t="s">
        <v>743</v>
      </c>
      <c r="E1135" s="11" t="s">
        <v>137</v>
      </c>
      <c r="F1135" s="11" t="s">
        <v>135</v>
      </c>
      <c r="G1135" s="13">
        <v>36641</v>
      </c>
      <c r="H1135" s="11">
        <v>3</v>
      </c>
      <c r="I1135" s="11"/>
      <c r="J1135" s="11" t="s">
        <v>747</v>
      </c>
    </row>
    <row r="1136" spans="1:10" x14ac:dyDescent="0.2">
      <c r="A1136" s="11"/>
      <c r="B1136" s="11"/>
      <c r="C1136" s="12"/>
      <c r="D1136" s="11"/>
      <c r="E1136" s="11"/>
      <c r="F1136" s="11"/>
      <c r="G1136" s="13"/>
      <c r="H1136" s="11"/>
      <c r="I1136" s="11"/>
      <c r="J1136" s="11"/>
    </row>
    <row r="1137" spans="1:10" ht="127.5" customHeight="1" x14ac:dyDescent="0.2">
      <c r="A1137" s="11" t="s">
        <v>740</v>
      </c>
      <c r="B1137" s="11" t="s">
        <v>754</v>
      </c>
      <c r="C1137" s="12" t="s">
        <v>138</v>
      </c>
      <c r="D1137" s="11" t="s">
        <v>743</v>
      </c>
      <c r="E1137" s="11" t="s">
        <v>139</v>
      </c>
      <c r="F1137" s="11" t="s">
        <v>132</v>
      </c>
      <c r="G1137" s="13">
        <v>36794</v>
      </c>
      <c r="H1137" s="11">
        <v>3</v>
      </c>
      <c r="I1137" s="11"/>
      <c r="J1137" s="11" t="s">
        <v>747</v>
      </c>
    </row>
    <row r="1138" spans="1:10" x14ac:dyDescent="0.2">
      <c r="A1138" s="11"/>
      <c r="B1138" s="11"/>
      <c r="C1138" s="12"/>
      <c r="D1138" s="11"/>
      <c r="E1138" s="11"/>
      <c r="F1138" s="11"/>
      <c r="G1138" s="13"/>
      <c r="H1138" s="11"/>
      <c r="I1138" s="11"/>
      <c r="J1138" s="11"/>
    </row>
    <row r="1139" spans="1:10" ht="114.75" customHeight="1" x14ac:dyDescent="0.2">
      <c r="A1139" s="11" t="s">
        <v>740</v>
      </c>
      <c r="B1139" s="11" t="s">
        <v>754</v>
      </c>
      <c r="C1139" s="12" t="s">
        <v>140</v>
      </c>
      <c r="D1139" s="11" t="s">
        <v>743</v>
      </c>
      <c r="E1139" s="11" t="s">
        <v>141</v>
      </c>
      <c r="F1139" s="11" t="s">
        <v>142</v>
      </c>
      <c r="G1139" s="13">
        <v>36855</v>
      </c>
      <c r="H1139" s="11">
        <v>3</v>
      </c>
      <c r="I1139" s="11"/>
      <c r="J1139" s="11" t="s">
        <v>747</v>
      </c>
    </row>
    <row r="1140" spans="1:10" x14ac:dyDescent="0.2">
      <c r="A1140" s="11"/>
      <c r="B1140" s="11"/>
      <c r="C1140" s="12"/>
      <c r="D1140" s="11"/>
      <c r="E1140" s="11"/>
      <c r="F1140" s="11"/>
      <c r="G1140" s="13"/>
      <c r="H1140" s="11"/>
      <c r="I1140" s="11"/>
      <c r="J1140" s="11"/>
    </row>
    <row r="1141" spans="1:10" ht="127.5" customHeight="1" x14ac:dyDescent="0.2">
      <c r="A1141" s="11" t="s">
        <v>740</v>
      </c>
      <c r="B1141" s="11" t="s">
        <v>741</v>
      </c>
      <c r="C1141" s="12" t="s">
        <v>143</v>
      </c>
      <c r="D1141" s="11" t="s">
        <v>743</v>
      </c>
      <c r="E1141" s="11" t="s">
        <v>144</v>
      </c>
      <c r="F1141" s="11" t="s">
        <v>145</v>
      </c>
      <c r="G1141" s="11" t="s">
        <v>753</v>
      </c>
    </row>
    <row r="1142" spans="1:10" x14ac:dyDescent="0.2">
      <c r="A1142" s="11"/>
      <c r="B1142" s="11"/>
      <c r="C1142" s="12"/>
      <c r="D1142" s="11"/>
      <c r="E1142" s="11"/>
      <c r="F1142" s="11"/>
      <c r="G1142" s="11"/>
    </row>
    <row r="1144" spans="1:10" ht="127.5" customHeight="1" x14ac:dyDescent="0.2">
      <c r="A1144" s="11" t="s">
        <v>740</v>
      </c>
      <c r="B1144" s="11" t="s">
        <v>754</v>
      </c>
      <c r="C1144" s="12" t="s">
        <v>146</v>
      </c>
      <c r="D1144" s="11" t="s">
        <v>743</v>
      </c>
      <c r="E1144" s="11" t="s">
        <v>147</v>
      </c>
      <c r="F1144" s="11" t="s">
        <v>145</v>
      </c>
      <c r="G1144" s="13">
        <v>36763</v>
      </c>
      <c r="H1144" s="11">
        <v>3</v>
      </c>
      <c r="I1144" s="11"/>
      <c r="J1144" s="11" t="s">
        <v>747</v>
      </c>
    </row>
    <row r="1145" spans="1:10" x14ac:dyDescent="0.2">
      <c r="A1145" s="11"/>
      <c r="B1145" s="11"/>
      <c r="C1145" s="12"/>
      <c r="D1145" s="11"/>
      <c r="E1145" s="11"/>
      <c r="F1145" s="11"/>
      <c r="G1145" s="13"/>
      <c r="H1145" s="11"/>
      <c r="I1145" s="11"/>
      <c r="J1145" s="11"/>
    </row>
    <row r="1146" spans="1:10" ht="127.5" customHeight="1" x14ac:dyDescent="0.2">
      <c r="A1146" s="11" t="s">
        <v>740</v>
      </c>
      <c r="B1146" s="11" t="s">
        <v>754</v>
      </c>
      <c r="C1146" s="12" t="s">
        <v>148</v>
      </c>
      <c r="D1146" s="11" t="s">
        <v>743</v>
      </c>
      <c r="E1146" s="11" t="s">
        <v>149</v>
      </c>
      <c r="F1146" s="11" t="s">
        <v>132</v>
      </c>
      <c r="G1146" s="11" t="s">
        <v>1168</v>
      </c>
      <c r="H1146" s="11">
        <v>3</v>
      </c>
      <c r="I1146" s="11"/>
      <c r="J1146" s="11" t="s">
        <v>747</v>
      </c>
    </row>
    <row r="1147" spans="1:10" x14ac:dyDescent="0.2">
      <c r="A1147" s="11"/>
      <c r="B1147" s="11"/>
      <c r="C1147" s="12"/>
      <c r="D1147" s="11"/>
      <c r="E1147" s="11"/>
      <c r="F1147" s="11"/>
      <c r="G1147" s="11"/>
      <c r="H1147" s="11"/>
      <c r="I1147" s="11"/>
      <c r="J1147" s="11"/>
    </row>
    <row r="1148" spans="1:10" ht="127.5" customHeight="1" x14ac:dyDescent="0.2">
      <c r="A1148" s="11" t="s">
        <v>740</v>
      </c>
      <c r="B1148" s="11" t="s">
        <v>754</v>
      </c>
      <c r="C1148" s="12" t="s">
        <v>150</v>
      </c>
      <c r="D1148" s="11" t="s">
        <v>743</v>
      </c>
      <c r="E1148" s="11" t="s">
        <v>151</v>
      </c>
      <c r="F1148" s="11" t="s">
        <v>522</v>
      </c>
      <c r="G1148" s="13">
        <v>36553</v>
      </c>
      <c r="H1148" s="11">
        <v>3</v>
      </c>
      <c r="I1148" s="11"/>
      <c r="J1148" s="11" t="s">
        <v>747</v>
      </c>
    </row>
    <row r="1149" spans="1:10" x14ac:dyDescent="0.2">
      <c r="A1149" s="11"/>
      <c r="B1149" s="11"/>
      <c r="C1149" s="12"/>
      <c r="D1149" s="11"/>
      <c r="E1149" s="11"/>
      <c r="F1149" s="11"/>
      <c r="G1149" s="13"/>
      <c r="H1149" s="11"/>
      <c r="I1149" s="11"/>
      <c r="J1149" s="11"/>
    </row>
    <row r="1150" spans="1:10" ht="127.5" customHeight="1" x14ac:dyDescent="0.2">
      <c r="A1150" s="11" t="s">
        <v>740</v>
      </c>
      <c r="B1150" s="11" t="s">
        <v>754</v>
      </c>
      <c r="C1150" s="12" t="s">
        <v>152</v>
      </c>
      <c r="D1150" s="11" t="s">
        <v>743</v>
      </c>
      <c r="E1150" s="11" t="s">
        <v>153</v>
      </c>
      <c r="F1150" s="11" t="s">
        <v>522</v>
      </c>
      <c r="G1150" s="13">
        <v>36613</v>
      </c>
      <c r="H1150" s="11">
        <v>3</v>
      </c>
      <c r="I1150" s="11"/>
      <c r="J1150" s="11" t="s">
        <v>747</v>
      </c>
    </row>
    <row r="1151" spans="1:10" x14ac:dyDescent="0.2">
      <c r="A1151" s="11"/>
      <c r="B1151" s="11"/>
      <c r="C1151" s="12"/>
      <c r="D1151" s="11"/>
      <c r="E1151" s="11"/>
      <c r="F1151" s="11"/>
      <c r="G1151" s="13"/>
      <c r="H1151" s="11"/>
      <c r="I1151" s="11"/>
      <c r="J1151" s="11"/>
    </row>
    <row r="1152" spans="1:10" ht="114.75" customHeight="1" x14ac:dyDescent="0.2">
      <c r="A1152" s="11" t="s">
        <v>740</v>
      </c>
      <c r="B1152" s="11" t="s">
        <v>754</v>
      </c>
      <c r="C1152" s="12" t="s">
        <v>154</v>
      </c>
      <c r="D1152" s="11" t="s">
        <v>743</v>
      </c>
      <c r="E1152" s="11" t="s">
        <v>155</v>
      </c>
      <c r="F1152" s="11" t="s">
        <v>488</v>
      </c>
      <c r="G1152" s="11" t="s">
        <v>156</v>
      </c>
      <c r="H1152" s="11">
        <v>3</v>
      </c>
      <c r="I1152" s="11"/>
      <c r="J1152" s="11" t="s">
        <v>747</v>
      </c>
    </row>
    <row r="1153" spans="1:10" x14ac:dyDescent="0.2">
      <c r="A1153" s="11"/>
      <c r="B1153" s="11"/>
      <c r="C1153" s="12"/>
      <c r="D1153" s="11"/>
      <c r="E1153" s="11"/>
      <c r="F1153" s="11"/>
      <c r="G1153" s="11"/>
      <c r="H1153" s="11"/>
      <c r="I1153" s="11"/>
      <c r="J1153" s="11"/>
    </row>
    <row r="1154" spans="1:10" ht="114.75" customHeight="1" x14ac:dyDescent="0.2">
      <c r="A1154" s="11" t="s">
        <v>740</v>
      </c>
      <c r="B1154" s="11" t="s">
        <v>754</v>
      </c>
      <c r="C1154" s="12" t="s">
        <v>157</v>
      </c>
      <c r="D1154" s="11" t="s">
        <v>743</v>
      </c>
      <c r="E1154" s="11" t="s">
        <v>158</v>
      </c>
      <c r="F1154" s="11" t="s">
        <v>488</v>
      </c>
      <c r="G1154" s="13">
        <v>36613</v>
      </c>
      <c r="H1154" s="11">
        <v>3</v>
      </c>
      <c r="I1154" s="11"/>
      <c r="J1154" s="11" t="s">
        <v>747</v>
      </c>
    </row>
    <row r="1155" spans="1:10" x14ac:dyDescent="0.2">
      <c r="A1155" s="11"/>
      <c r="B1155" s="11"/>
      <c r="C1155" s="12"/>
      <c r="D1155" s="11"/>
      <c r="E1155" s="11"/>
      <c r="F1155" s="11"/>
      <c r="G1155" s="13"/>
      <c r="H1155" s="11"/>
      <c r="I1155" s="11"/>
      <c r="J1155" s="11"/>
    </row>
    <row r="1156" spans="1:10" ht="127.5" customHeight="1" x14ac:dyDescent="0.2">
      <c r="A1156" s="11" t="s">
        <v>740</v>
      </c>
      <c r="B1156" s="11" t="s">
        <v>741</v>
      </c>
      <c r="C1156" s="12" t="s">
        <v>159</v>
      </c>
      <c r="D1156" s="11" t="s">
        <v>743</v>
      </c>
      <c r="E1156" s="11" t="s">
        <v>106</v>
      </c>
      <c r="F1156" s="11" t="s">
        <v>107</v>
      </c>
      <c r="G1156" s="11" t="s">
        <v>160</v>
      </c>
      <c r="H1156" s="11">
        <v>4</v>
      </c>
      <c r="I1156" s="11"/>
      <c r="J1156" s="11" t="s">
        <v>747</v>
      </c>
    </row>
    <row r="1157" spans="1:10" x14ac:dyDescent="0.2">
      <c r="A1157" s="11"/>
      <c r="B1157" s="11"/>
      <c r="C1157" s="12"/>
      <c r="D1157" s="11"/>
      <c r="E1157" s="11"/>
      <c r="F1157" s="11"/>
      <c r="G1157" s="11"/>
      <c r="H1157" s="11"/>
      <c r="I1157" s="11"/>
      <c r="J1157" s="11"/>
    </row>
    <row r="1158" spans="1:10" ht="127.5" customHeight="1" x14ac:dyDescent="0.2">
      <c r="A1158" s="11" t="s">
        <v>740</v>
      </c>
      <c r="B1158" s="11" t="s">
        <v>741</v>
      </c>
      <c r="C1158" s="12" t="s">
        <v>161</v>
      </c>
      <c r="D1158" s="11" t="s">
        <v>743</v>
      </c>
      <c r="E1158" s="11" t="s">
        <v>109</v>
      </c>
      <c r="F1158" s="11" t="s">
        <v>107</v>
      </c>
      <c r="G1158" s="11" t="s">
        <v>162</v>
      </c>
      <c r="H1158" s="11">
        <v>4</v>
      </c>
      <c r="I1158" s="11"/>
      <c r="J1158" s="11" t="s">
        <v>747</v>
      </c>
    </row>
    <row r="1159" spans="1:10" x14ac:dyDescent="0.2">
      <c r="A1159" s="11"/>
      <c r="B1159" s="11"/>
      <c r="C1159" s="12"/>
      <c r="D1159" s="11"/>
      <c r="E1159" s="11"/>
      <c r="F1159" s="11"/>
      <c r="G1159" s="11"/>
      <c r="H1159" s="11"/>
      <c r="I1159" s="11"/>
      <c r="J1159" s="11"/>
    </row>
    <row r="1160" spans="1:10" ht="127.5" customHeight="1" x14ac:dyDescent="0.2">
      <c r="A1160" s="11" t="s">
        <v>740</v>
      </c>
      <c r="B1160" s="11" t="s">
        <v>754</v>
      </c>
      <c r="C1160" s="12" t="s">
        <v>163</v>
      </c>
      <c r="D1160" s="11" t="s">
        <v>743</v>
      </c>
      <c r="E1160" s="11" t="s">
        <v>111</v>
      </c>
      <c r="F1160" s="11" t="s">
        <v>112</v>
      </c>
      <c r="G1160" s="11" t="s">
        <v>1135</v>
      </c>
      <c r="H1160" s="11">
        <v>4</v>
      </c>
      <c r="I1160" s="11"/>
      <c r="J1160" s="11" t="s">
        <v>747</v>
      </c>
    </row>
    <row r="1161" spans="1:10" x14ac:dyDescent="0.2">
      <c r="A1161" s="11"/>
      <c r="B1161" s="11"/>
      <c r="C1161" s="12"/>
      <c r="D1161" s="11"/>
      <c r="E1161" s="11"/>
      <c r="F1161" s="11"/>
      <c r="G1161" s="11"/>
      <c r="H1161" s="11"/>
      <c r="I1161" s="11"/>
      <c r="J1161" s="11"/>
    </row>
    <row r="1162" spans="1:10" ht="127.5" customHeight="1" x14ac:dyDescent="0.2">
      <c r="A1162" s="11" t="s">
        <v>740</v>
      </c>
      <c r="B1162" s="11" t="s">
        <v>754</v>
      </c>
      <c r="C1162" s="12" t="s">
        <v>164</v>
      </c>
      <c r="D1162" s="11" t="s">
        <v>743</v>
      </c>
      <c r="E1162" s="11" t="s">
        <v>165</v>
      </c>
      <c r="F1162" s="11" t="s">
        <v>107</v>
      </c>
      <c r="G1162" s="11" t="s">
        <v>1126</v>
      </c>
      <c r="H1162" s="11">
        <v>3</v>
      </c>
      <c r="I1162" s="11"/>
      <c r="J1162" s="11" t="s">
        <v>747</v>
      </c>
    </row>
    <row r="1163" spans="1:10" x14ac:dyDescent="0.2">
      <c r="A1163" s="11"/>
      <c r="B1163" s="11"/>
      <c r="C1163" s="12"/>
      <c r="D1163" s="11"/>
      <c r="E1163" s="11"/>
      <c r="F1163" s="11"/>
      <c r="G1163" s="11"/>
      <c r="H1163" s="11"/>
      <c r="I1163" s="11"/>
      <c r="J1163" s="11"/>
    </row>
    <row r="1164" spans="1:10" ht="63.75" x14ac:dyDescent="0.2">
      <c r="A1164" s="11" t="s">
        <v>740</v>
      </c>
      <c r="B1164" s="11" t="s">
        <v>754</v>
      </c>
      <c r="C1164" s="12" t="s">
        <v>166</v>
      </c>
      <c r="D1164" s="11" t="s">
        <v>743</v>
      </c>
      <c r="E1164" s="2" t="s">
        <v>167</v>
      </c>
      <c r="F1164" s="11" t="s">
        <v>112</v>
      </c>
      <c r="G1164" s="11" t="s">
        <v>1126</v>
      </c>
      <c r="H1164" s="11">
        <v>3</v>
      </c>
      <c r="I1164" s="11"/>
      <c r="J1164" s="11" t="s">
        <v>747</v>
      </c>
    </row>
    <row r="1165" spans="1:10" x14ac:dyDescent="0.2">
      <c r="A1165" s="11"/>
      <c r="B1165" s="11"/>
      <c r="C1165" s="12"/>
      <c r="D1165" s="11"/>
      <c r="E1165" s="2"/>
      <c r="F1165" s="11"/>
      <c r="G1165" s="11"/>
      <c r="H1165" s="11"/>
      <c r="I1165" s="11"/>
      <c r="J1165" s="11"/>
    </row>
    <row r="1166" spans="1:10" ht="38.25" x14ac:dyDescent="0.2">
      <c r="A1166" s="11"/>
      <c r="B1166" s="11"/>
      <c r="C1166" s="12"/>
      <c r="D1166" s="11"/>
      <c r="E1166" s="3" t="s">
        <v>168</v>
      </c>
      <c r="F1166" s="11"/>
      <c r="G1166" s="11"/>
      <c r="H1166" s="11"/>
      <c r="I1166" s="11"/>
      <c r="J1166" s="11"/>
    </row>
    <row r="1167" spans="1:10" x14ac:dyDescent="0.2">
      <c r="A1167" s="11"/>
      <c r="B1167" s="11"/>
      <c r="C1167" s="12"/>
      <c r="D1167" s="11"/>
      <c r="E1167" s="2"/>
      <c r="F1167" s="11"/>
      <c r="G1167" s="11"/>
      <c r="H1167" s="11"/>
      <c r="I1167" s="11"/>
      <c r="J1167" s="11"/>
    </row>
    <row r="1168" spans="1:10" ht="63.75" x14ac:dyDescent="0.2">
      <c r="A1168" s="11" t="s">
        <v>740</v>
      </c>
      <c r="B1168" s="11" t="s">
        <v>754</v>
      </c>
      <c r="C1168" s="12" t="s">
        <v>169</v>
      </c>
      <c r="D1168" s="11" t="s">
        <v>743</v>
      </c>
      <c r="E1168" s="2" t="s">
        <v>170</v>
      </c>
      <c r="F1168" s="11" t="s">
        <v>171</v>
      </c>
      <c r="G1168" s="13">
        <v>36727</v>
      </c>
      <c r="H1168" s="11">
        <v>4</v>
      </c>
      <c r="I1168" s="11"/>
      <c r="J1168" s="11" t="s">
        <v>747</v>
      </c>
    </row>
    <row r="1169" spans="1:13" x14ac:dyDescent="0.2">
      <c r="A1169" s="11"/>
      <c r="B1169" s="11"/>
      <c r="C1169" s="12"/>
      <c r="D1169" s="11"/>
      <c r="E1169" s="2"/>
      <c r="F1169" s="11"/>
      <c r="G1169" s="13"/>
      <c r="H1169" s="11"/>
      <c r="I1169" s="11"/>
      <c r="J1169" s="11"/>
    </row>
    <row r="1170" spans="1:13" ht="38.25" x14ac:dyDescent="0.2">
      <c r="A1170" s="11"/>
      <c r="B1170" s="11"/>
      <c r="C1170" s="12"/>
      <c r="D1170" s="11"/>
      <c r="E1170" s="3" t="s">
        <v>168</v>
      </c>
      <c r="F1170" s="11"/>
      <c r="G1170" s="13"/>
      <c r="H1170" s="11"/>
      <c r="I1170" s="11"/>
      <c r="J1170" s="11"/>
    </row>
    <row r="1171" spans="1:13" x14ac:dyDescent="0.2">
      <c r="A1171" s="11"/>
      <c r="B1171" s="11"/>
      <c r="C1171" s="12"/>
      <c r="D1171" s="11"/>
      <c r="E1171" s="2"/>
      <c r="F1171" s="11"/>
      <c r="G1171" s="13"/>
      <c r="H1171" s="11"/>
      <c r="I1171" s="11"/>
      <c r="J1171" s="11"/>
    </row>
    <row r="1172" spans="1:13" ht="63.75" x14ac:dyDescent="0.2">
      <c r="A1172" s="11" t="s">
        <v>740</v>
      </c>
      <c r="B1172" s="11" t="s">
        <v>741</v>
      </c>
      <c r="C1172" s="12" t="s">
        <v>172</v>
      </c>
      <c r="D1172" s="11" t="s">
        <v>743</v>
      </c>
      <c r="E1172" s="2" t="s">
        <v>173</v>
      </c>
      <c r="F1172" s="11" t="s">
        <v>107</v>
      </c>
      <c r="G1172" s="11" t="s">
        <v>1101</v>
      </c>
      <c r="H1172" s="11">
        <v>3</v>
      </c>
      <c r="I1172" s="11"/>
      <c r="J1172" s="11" t="s">
        <v>747</v>
      </c>
    </row>
    <row r="1173" spans="1:13" x14ac:dyDescent="0.2">
      <c r="A1173" s="11"/>
      <c r="B1173" s="11"/>
      <c r="C1173" s="12"/>
      <c r="D1173" s="11"/>
      <c r="E1173" s="2"/>
      <c r="F1173" s="11"/>
      <c r="G1173" s="11"/>
      <c r="H1173" s="11"/>
      <c r="I1173" s="11"/>
      <c r="J1173" s="11"/>
    </row>
    <row r="1174" spans="1:13" ht="38.25" x14ac:dyDescent="0.2">
      <c r="A1174" s="11"/>
      <c r="B1174" s="11"/>
      <c r="C1174" s="12"/>
      <c r="D1174" s="11"/>
      <c r="E1174" s="3" t="s">
        <v>174</v>
      </c>
      <c r="F1174" s="11"/>
      <c r="G1174" s="11"/>
      <c r="H1174" s="11"/>
      <c r="I1174" s="11"/>
      <c r="J1174" s="11"/>
    </row>
    <row r="1175" spans="1:13" x14ac:dyDescent="0.2">
      <c r="A1175" s="11"/>
      <c r="B1175" s="11"/>
      <c r="C1175" s="12"/>
      <c r="D1175" s="11"/>
      <c r="E1175" s="2"/>
      <c r="F1175" s="11"/>
      <c r="G1175" s="11"/>
      <c r="H1175" s="11"/>
      <c r="I1175" s="11"/>
      <c r="J1175" s="11"/>
    </row>
    <row r="1176" spans="1:13" ht="63.75" x14ac:dyDescent="0.2">
      <c r="A1176" s="11" t="s">
        <v>740</v>
      </c>
      <c r="B1176" s="11" t="s">
        <v>754</v>
      </c>
      <c r="C1176" s="12" t="s">
        <v>175</v>
      </c>
      <c r="D1176" s="11" t="s">
        <v>743</v>
      </c>
      <c r="E1176" s="2" t="s">
        <v>176</v>
      </c>
      <c r="F1176" s="11" t="s">
        <v>171</v>
      </c>
      <c r="G1176" s="13">
        <v>36605</v>
      </c>
      <c r="H1176" s="11">
        <v>3</v>
      </c>
      <c r="I1176" s="11"/>
      <c r="J1176" s="11" t="s">
        <v>747</v>
      </c>
    </row>
    <row r="1177" spans="1:13" x14ac:dyDescent="0.2">
      <c r="A1177" s="11"/>
      <c r="B1177" s="11"/>
      <c r="C1177" s="12"/>
      <c r="D1177" s="11"/>
      <c r="E1177" s="2"/>
      <c r="F1177" s="11"/>
      <c r="G1177" s="13"/>
      <c r="H1177" s="11"/>
      <c r="I1177" s="11"/>
      <c r="J1177" s="11"/>
    </row>
    <row r="1178" spans="1:13" ht="38.25" x14ac:dyDescent="0.2">
      <c r="A1178" s="11"/>
      <c r="B1178" s="11"/>
      <c r="C1178" s="12"/>
      <c r="D1178" s="11"/>
      <c r="E1178" s="3" t="s">
        <v>177</v>
      </c>
      <c r="F1178" s="11"/>
      <c r="G1178" s="13"/>
      <c r="H1178" s="11"/>
      <c r="I1178" s="11"/>
      <c r="J1178" s="11"/>
    </row>
    <row r="1179" spans="1:13" x14ac:dyDescent="0.2">
      <c r="A1179" s="11"/>
      <c r="B1179" s="11"/>
      <c r="C1179" s="12"/>
      <c r="D1179" s="11"/>
      <c r="E1179" s="2"/>
      <c r="F1179" s="11"/>
      <c r="G1179" s="13"/>
      <c r="H1179" s="11"/>
      <c r="I1179" s="11"/>
      <c r="J1179" s="11"/>
    </row>
    <row r="1180" spans="1:13" ht="63.75" x14ac:dyDescent="0.2">
      <c r="A1180" s="11" t="s">
        <v>740</v>
      </c>
      <c r="B1180" s="11" t="s">
        <v>754</v>
      </c>
      <c r="C1180" s="12" t="s">
        <v>178</v>
      </c>
      <c r="D1180" s="11" t="s">
        <v>743</v>
      </c>
      <c r="E1180" s="2" t="s">
        <v>179</v>
      </c>
      <c r="F1180" s="11" t="s">
        <v>112</v>
      </c>
      <c r="G1180" s="13">
        <v>36636</v>
      </c>
      <c r="H1180" s="11">
        <v>3</v>
      </c>
      <c r="I1180" s="11"/>
      <c r="J1180" s="11" t="s">
        <v>747</v>
      </c>
    </row>
    <row r="1181" spans="1:13" x14ac:dyDescent="0.2">
      <c r="A1181" s="11"/>
      <c r="B1181" s="11"/>
      <c r="C1181" s="12"/>
      <c r="D1181" s="11"/>
      <c r="E1181" s="2"/>
      <c r="F1181" s="11"/>
      <c r="G1181" s="13"/>
      <c r="H1181" s="11"/>
      <c r="I1181" s="11"/>
      <c r="J1181" s="11"/>
    </row>
    <row r="1182" spans="1:13" ht="38.25" x14ac:dyDescent="0.2">
      <c r="A1182" s="11"/>
      <c r="B1182" s="11"/>
      <c r="C1182" s="12"/>
      <c r="D1182" s="11"/>
      <c r="E1182" s="3" t="s">
        <v>174</v>
      </c>
      <c r="F1182" s="11"/>
      <c r="G1182" s="13"/>
      <c r="H1182" s="11"/>
      <c r="I1182" s="11"/>
      <c r="J1182" s="11"/>
      <c r="L1182">
        <v>21</v>
      </c>
      <c r="M1182">
        <v>30</v>
      </c>
    </row>
    <row r="1183" spans="1:13" x14ac:dyDescent="0.2">
      <c r="A1183" s="11"/>
      <c r="B1183" s="11"/>
      <c r="C1183" s="12"/>
      <c r="D1183" s="11"/>
      <c r="E1183" s="2"/>
      <c r="F1183" s="11"/>
      <c r="G1183" s="13"/>
      <c r="H1183" s="11"/>
      <c r="I1183" s="11"/>
      <c r="J1183" s="11"/>
    </row>
    <row r="1184" spans="1:13" ht="140.25" customHeight="1" x14ac:dyDescent="0.2">
      <c r="A1184" s="11" t="s">
        <v>740</v>
      </c>
      <c r="B1184" s="11" t="s">
        <v>754</v>
      </c>
      <c r="C1184" s="12" t="s">
        <v>180</v>
      </c>
      <c r="D1184" s="11" t="s">
        <v>743</v>
      </c>
      <c r="E1184" s="11" t="s">
        <v>181</v>
      </c>
      <c r="F1184" s="11" t="s">
        <v>182</v>
      </c>
      <c r="G1184" s="11" t="s">
        <v>867</v>
      </c>
      <c r="H1184" s="11">
        <v>3</v>
      </c>
      <c r="I1184" s="11"/>
      <c r="J1184" s="11" t="s">
        <v>747</v>
      </c>
    </row>
    <row r="1185" spans="1:10" x14ac:dyDescent="0.2">
      <c r="A1185" s="11"/>
      <c r="B1185" s="11"/>
      <c r="C1185" s="12"/>
      <c r="D1185" s="11"/>
      <c r="E1185" s="11"/>
      <c r="F1185" s="11"/>
      <c r="G1185" s="11"/>
      <c r="H1185" s="11"/>
      <c r="I1185" s="11"/>
      <c r="J1185" s="11"/>
    </row>
    <row r="1186" spans="1:10" ht="140.25" customHeight="1" x14ac:dyDescent="0.2">
      <c r="A1186" s="11" t="s">
        <v>740</v>
      </c>
      <c r="B1186" s="11" t="s">
        <v>754</v>
      </c>
      <c r="C1186" s="12" t="s">
        <v>183</v>
      </c>
      <c r="D1186" s="11" t="s">
        <v>743</v>
      </c>
      <c r="E1186" s="11" t="s">
        <v>184</v>
      </c>
      <c r="F1186" s="11" t="s">
        <v>185</v>
      </c>
      <c r="G1186" s="11" t="s">
        <v>937</v>
      </c>
    </row>
    <row r="1187" spans="1:10" x14ac:dyDescent="0.2">
      <c r="A1187" s="11"/>
      <c r="B1187" s="11"/>
      <c r="C1187" s="12"/>
      <c r="D1187" s="11"/>
      <c r="E1187" s="11"/>
      <c r="F1187" s="11"/>
      <c r="G1187" s="11"/>
    </row>
    <row r="1189" spans="1:10" ht="127.5" customHeight="1" x14ac:dyDescent="0.2">
      <c r="A1189" s="11" t="s">
        <v>740</v>
      </c>
      <c r="B1189" s="11" t="s">
        <v>754</v>
      </c>
      <c r="C1189" s="12" t="s">
        <v>186</v>
      </c>
      <c r="D1189" s="11" t="s">
        <v>743</v>
      </c>
      <c r="E1189" s="11" t="s">
        <v>187</v>
      </c>
      <c r="F1189" s="11" t="s">
        <v>188</v>
      </c>
      <c r="G1189" s="13">
        <v>36662</v>
      </c>
      <c r="H1189" s="11">
        <v>3</v>
      </c>
      <c r="I1189" s="11"/>
      <c r="J1189" s="11" t="s">
        <v>747</v>
      </c>
    </row>
    <row r="1190" spans="1:10" x14ac:dyDescent="0.2">
      <c r="A1190" s="11"/>
      <c r="B1190" s="11"/>
      <c r="C1190" s="12"/>
      <c r="D1190" s="11"/>
      <c r="E1190" s="11"/>
      <c r="F1190" s="11"/>
      <c r="G1190" s="13"/>
      <c r="H1190" s="11"/>
      <c r="I1190" s="11"/>
      <c r="J1190" s="11"/>
    </row>
    <row r="1191" spans="1:10" ht="140.25" customHeight="1" x14ac:dyDescent="0.2">
      <c r="A1191" s="11" t="s">
        <v>740</v>
      </c>
      <c r="B1191" s="11" t="s">
        <v>754</v>
      </c>
      <c r="C1191" s="12" t="s">
        <v>189</v>
      </c>
      <c r="D1191" s="11" t="s">
        <v>743</v>
      </c>
      <c r="E1191" s="11" t="s">
        <v>190</v>
      </c>
      <c r="F1191" s="11" t="s">
        <v>185</v>
      </c>
      <c r="G1191" s="11" t="s">
        <v>191</v>
      </c>
      <c r="H1191" s="11">
        <v>3</v>
      </c>
      <c r="I1191" s="11"/>
      <c r="J1191" s="11" t="s">
        <v>747</v>
      </c>
    </row>
    <row r="1192" spans="1:10" x14ac:dyDescent="0.2">
      <c r="A1192" s="11"/>
      <c r="B1192" s="11"/>
      <c r="C1192" s="12"/>
      <c r="D1192" s="11"/>
      <c r="E1192" s="11"/>
      <c r="F1192" s="11"/>
      <c r="G1192" s="11"/>
      <c r="H1192" s="11"/>
      <c r="I1192" s="11"/>
      <c r="J1192" s="11"/>
    </row>
    <row r="1193" spans="1:10" ht="140.25" customHeight="1" x14ac:dyDescent="0.2">
      <c r="A1193" s="11" t="s">
        <v>740</v>
      </c>
      <c r="B1193" s="11" t="s">
        <v>754</v>
      </c>
      <c r="C1193" s="12" t="s">
        <v>192</v>
      </c>
      <c r="D1193" s="11" t="s">
        <v>743</v>
      </c>
      <c r="E1193" s="11" t="s">
        <v>193</v>
      </c>
      <c r="F1193" s="11" t="s">
        <v>194</v>
      </c>
      <c r="G1193" s="13">
        <v>36789</v>
      </c>
    </row>
    <row r="1194" spans="1:10" x14ac:dyDescent="0.2">
      <c r="A1194" s="11"/>
      <c r="B1194" s="11"/>
      <c r="C1194" s="12"/>
      <c r="D1194" s="11"/>
      <c r="E1194" s="11"/>
      <c r="F1194" s="11"/>
      <c r="G1194" s="13"/>
    </row>
    <row r="1196" spans="1:10" ht="63.75" x14ac:dyDescent="0.2">
      <c r="A1196" s="11" t="s">
        <v>740</v>
      </c>
      <c r="B1196" s="11" t="s">
        <v>741</v>
      </c>
      <c r="C1196" s="12" t="s">
        <v>195</v>
      </c>
      <c r="D1196" s="11" t="s">
        <v>743</v>
      </c>
      <c r="E1196" s="2" t="s">
        <v>196</v>
      </c>
      <c r="F1196" s="11" t="s">
        <v>112</v>
      </c>
      <c r="G1196" s="11" t="s">
        <v>198</v>
      </c>
      <c r="H1196" s="11">
        <v>3</v>
      </c>
      <c r="I1196" s="11"/>
      <c r="J1196" s="11" t="s">
        <v>747</v>
      </c>
    </row>
    <row r="1197" spans="1:10" x14ac:dyDescent="0.2">
      <c r="A1197" s="11"/>
      <c r="B1197" s="11"/>
      <c r="C1197" s="12"/>
      <c r="D1197" s="11"/>
      <c r="E1197" s="2"/>
      <c r="F1197" s="11"/>
      <c r="G1197" s="11"/>
      <c r="H1197" s="11"/>
      <c r="I1197" s="11"/>
      <c r="J1197" s="11"/>
    </row>
    <row r="1198" spans="1:10" ht="165.75" x14ac:dyDescent="0.2">
      <c r="A1198" s="11"/>
      <c r="B1198" s="11"/>
      <c r="C1198" s="12"/>
      <c r="D1198" s="11"/>
      <c r="E1198" s="3" t="s">
        <v>197</v>
      </c>
      <c r="F1198" s="11"/>
      <c r="G1198" s="11"/>
      <c r="H1198" s="11"/>
      <c r="I1198" s="11"/>
      <c r="J1198" s="11"/>
    </row>
    <row r="1199" spans="1:10" x14ac:dyDescent="0.2">
      <c r="A1199" s="11"/>
      <c r="B1199" s="11"/>
      <c r="C1199" s="12"/>
      <c r="D1199" s="11"/>
      <c r="E1199" s="2"/>
      <c r="F1199" s="11"/>
      <c r="G1199" s="11"/>
      <c r="H1199" s="11"/>
      <c r="I1199" s="11"/>
      <c r="J1199" s="11"/>
    </row>
    <row r="1200" spans="1:10" ht="63.75" x14ac:dyDescent="0.2">
      <c r="A1200" s="11" t="s">
        <v>740</v>
      </c>
      <c r="B1200" s="11" t="s">
        <v>741</v>
      </c>
      <c r="C1200" s="12" t="s">
        <v>199</v>
      </c>
      <c r="D1200" s="11" t="s">
        <v>743</v>
      </c>
      <c r="E1200" s="2" t="s">
        <v>200</v>
      </c>
      <c r="F1200" s="11" t="s">
        <v>6</v>
      </c>
      <c r="G1200" s="11" t="s">
        <v>198</v>
      </c>
      <c r="H1200" s="11">
        <v>3</v>
      </c>
      <c r="I1200" s="11"/>
      <c r="J1200" s="11" t="s">
        <v>747</v>
      </c>
    </row>
    <row r="1201" spans="1:10" x14ac:dyDescent="0.2">
      <c r="A1201" s="11"/>
      <c r="B1201" s="11"/>
      <c r="C1201" s="12"/>
      <c r="D1201" s="11"/>
      <c r="E1201" s="2"/>
      <c r="F1201" s="11"/>
      <c r="G1201" s="11"/>
      <c r="H1201" s="11"/>
      <c r="I1201" s="11"/>
      <c r="J1201" s="11"/>
    </row>
    <row r="1202" spans="1:10" ht="204" x14ac:dyDescent="0.2">
      <c r="A1202" s="11"/>
      <c r="B1202" s="11"/>
      <c r="C1202" s="12"/>
      <c r="D1202" s="11"/>
      <c r="E1202" s="3" t="s">
        <v>201</v>
      </c>
      <c r="F1202" s="11"/>
      <c r="G1202" s="11"/>
      <c r="H1202" s="11"/>
      <c r="I1202" s="11"/>
      <c r="J1202" s="11"/>
    </row>
    <row r="1203" spans="1:10" x14ac:dyDescent="0.2">
      <c r="A1203" s="11"/>
      <c r="B1203" s="11"/>
      <c r="C1203" s="12"/>
      <c r="D1203" s="11"/>
      <c r="E1203" s="2"/>
      <c r="F1203" s="11"/>
      <c r="G1203" s="11"/>
      <c r="H1203" s="11"/>
      <c r="I1203" s="11"/>
      <c r="J1203" s="11"/>
    </row>
    <row r="1204" spans="1:10" ht="63.75" x14ac:dyDescent="0.2">
      <c r="A1204" s="11" t="s">
        <v>740</v>
      </c>
      <c r="B1204" s="11" t="s">
        <v>754</v>
      </c>
      <c r="C1204" s="12" t="s">
        <v>202</v>
      </c>
      <c r="D1204" s="11" t="s">
        <v>743</v>
      </c>
      <c r="E1204" s="2" t="s">
        <v>203</v>
      </c>
      <c r="F1204" s="11" t="s">
        <v>356</v>
      </c>
      <c r="G1204" s="13">
        <v>36547</v>
      </c>
      <c r="H1204" s="11">
        <v>3</v>
      </c>
      <c r="I1204" s="11"/>
      <c r="J1204" s="11" t="s">
        <v>747</v>
      </c>
    </row>
    <row r="1205" spans="1:10" x14ac:dyDescent="0.2">
      <c r="A1205" s="11"/>
      <c r="B1205" s="11"/>
      <c r="C1205" s="12"/>
      <c r="D1205" s="11"/>
      <c r="E1205" s="2"/>
      <c r="F1205" s="11"/>
      <c r="G1205" s="13"/>
      <c r="H1205" s="11"/>
      <c r="I1205" s="11"/>
      <c r="J1205" s="11"/>
    </row>
    <row r="1206" spans="1:10" ht="178.5" x14ac:dyDescent="0.2">
      <c r="A1206" s="11"/>
      <c r="B1206" s="11"/>
      <c r="C1206" s="12"/>
      <c r="D1206" s="11"/>
      <c r="E1206" s="3" t="s">
        <v>204</v>
      </c>
      <c r="F1206" s="11"/>
      <c r="G1206" s="13"/>
      <c r="H1206" s="11"/>
      <c r="I1206" s="11"/>
      <c r="J1206" s="11"/>
    </row>
    <row r="1207" spans="1:10" x14ac:dyDescent="0.2">
      <c r="A1207" s="11"/>
      <c r="B1207" s="11"/>
      <c r="C1207" s="12"/>
      <c r="D1207" s="11"/>
      <c r="E1207" s="2"/>
      <c r="F1207" s="11"/>
      <c r="G1207" s="13"/>
      <c r="H1207" s="11"/>
      <c r="I1207" s="11"/>
      <c r="J1207" s="11"/>
    </row>
    <row r="1208" spans="1:10" ht="51" x14ac:dyDescent="0.2">
      <c r="A1208" s="11" t="s">
        <v>740</v>
      </c>
      <c r="B1208" s="11" t="s">
        <v>754</v>
      </c>
      <c r="C1208" s="12" t="s">
        <v>205</v>
      </c>
      <c r="D1208" s="11" t="s">
        <v>743</v>
      </c>
      <c r="E1208" s="2" t="s">
        <v>206</v>
      </c>
      <c r="F1208" s="11" t="s">
        <v>297</v>
      </c>
      <c r="G1208" s="13">
        <v>36638</v>
      </c>
      <c r="H1208" s="11">
        <v>3</v>
      </c>
      <c r="I1208" s="11"/>
      <c r="J1208" s="11" t="s">
        <v>747</v>
      </c>
    </row>
    <row r="1209" spans="1:10" x14ac:dyDescent="0.2">
      <c r="A1209" s="11"/>
      <c r="B1209" s="11"/>
      <c r="C1209" s="12"/>
      <c r="D1209" s="11"/>
      <c r="E1209" s="2"/>
      <c r="F1209" s="11"/>
      <c r="G1209" s="13"/>
      <c r="H1209" s="11"/>
      <c r="I1209" s="11"/>
      <c r="J1209" s="11"/>
    </row>
    <row r="1210" spans="1:10" ht="191.25" x14ac:dyDescent="0.2">
      <c r="A1210" s="11"/>
      <c r="B1210" s="11"/>
      <c r="C1210" s="12"/>
      <c r="D1210" s="11"/>
      <c r="E1210" s="3" t="s">
        <v>207</v>
      </c>
      <c r="F1210" s="11"/>
      <c r="G1210" s="13"/>
      <c r="H1210" s="11"/>
      <c r="I1210" s="11"/>
      <c r="J1210" s="11"/>
    </row>
    <row r="1211" spans="1:10" x14ac:dyDescent="0.2">
      <c r="A1211" s="11"/>
      <c r="B1211" s="11"/>
      <c r="C1211" s="12"/>
      <c r="D1211" s="11"/>
      <c r="E1211" s="2"/>
      <c r="F1211" s="11"/>
      <c r="G1211" s="13"/>
      <c r="H1211" s="11"/>
      <c r="I1211" s="11"/>
      <c r="J1211" s="11"/>
    </row>
    <row r="1212" spans="1:10" ht="76.5" x14ac:dyDescent="0.2">
      <c r="A1212" s="11" t="s">
        <v>740</v>
      </c>
      <c r="B1212" s="11" t="s">
        <v>754</v>
      </c>
      <c r="C1212" s="12" t="s">
        <v>208</v>
      </c>
      <c r="D1212" s="11" t="s">
        <v>743</v>
      </c>
      <c r="E1212" s="2" t="s">
        <v>209</v>
      </c>
      <c r="F1212" s="11" t="s">
        <v>597</v>
      </c>
      <c r="G1212" s="13">
        <v>36638</v>
      </c>
      <c r="H1212" s="11">
        <v>3</v>
      </c>
      <c r="I1212" s="11"/>
      <c r="J1212" s="11" t="s">
        <v>747</v>
      </c>
    </row>
    <row r="1213" spans="1:10" x14ac:dyDescent="0.2">
      <c r="A1213" s="11"/>
      <c r="B1213" s="11"/>
      <c r="C1213" s="12"/>
      <c r="D1213" s="11"/>
      <c r="E1213" s="2"/>
      <c r="F1213" s="11"/>
      <c r="G1213" s="13"/>
      <c r="H1213" s="11"/>
      <c r="I1213" s="11"/>
      <c r="J1213" s="11"/>
    </row>
    <row r="1214" spans="1:10" ht="165.75" x14ac:dyDescent="0.2">
      <c r="A1214" s="11"/>
      <c r="B1214" s="11"/>
      <c r="C1214" s="12"/>
      <c r="D1214" s="11"/>
      <c r="E1214" s="3" t="s">
        <v>210</v>
      </c>
      <c r="F1214" s="11"/>
      <c r="G1214" s="13"/>
      <c r="H1214" s="11"/>
      <c r="I1214" s="11"/>
      <c r="J1214" s="11"/>
    </row>
    <row r="1215" spans="1:10" x14ac:dyDescent="0.2">
      <c r="A1215" s="11"/>
      <c r="B1215" s="11"/>
      <c r="C1215" s="12"/>
      <c r="D1215" s="11"/>
      <c r="E1215" s="2"/>
      <c r="F1215" s="11"/>
      <c r="G1215" s="13"/>
      <c r="H1215" s="11"/>
      <c r="I1215" s="11"/>
      <c r="J1215" s="11"/>
    </row>
    <row r="1216" spans="1:10" ht="63.75" x14ac:dyDescent="0.2">
      <c r="A1216" s="11" t="s">
        <v>740</v>
      </c>
      <c r="B1216" s="11" t="s">
        <v>741</v>
      </c>
      <c r="C1216" s="12" t="s">
        <v>211</v>
      </c>
      <c r="D1216" s="11" t="s">
        <v>743</v>
      </c>
      <c r="E1216" s="2" t="s">
        <v>212</v>
      </c>
      <c r="F1216" s="11" t="s">
        <v>1202</v>
      </c>
      <c r="G1216" s="11" t="s">
        <v>198</v>
      </c>
      <c r="H1216" s="11">
        <v>3</v>
      </c>
      <c r="I1216" s="11"/>
      <c r="J1216" s="11" t="s">
        <v>747</v>
      </c>
    </row>
    <row r="1217" spans="1:10" x14ac:dyDescent="0.2">
      <c r="A1217" s="11"/>
      <c r="B1217" s="11"/>
      <c r="C1217" s="12"/>
      <c r="D1217" s="11"/>
      <c r="E1217" s="2"/>
      <c r="F1217" s="11"/>
      <c r="G1217" s="11"/>
      <c r="H1217" s="11"/>
      <c r="I1217" s="11"/>
      <c r="J1217" s="11"/>
    </row>
    <row r="1218" spans="1:10" ht="191.25" x14ac:dyDescent="0.2">
      <c r="A1218" s="11"/>
      <c r="B1218" s="11"/>
      <c r="C1218" s="12"/>
      <c r="D1218" s="11"/>
      <c r="E1218" s="3" t="s">
        <v>213</v>
      </c>
      <c r="F1218" s="11"/>
      <c r="G1218" s="11"/>
      <c r="H1218" s="11"/>
      <c r="I1218" s="11"/>
      <c r="J1218" s="11"/>
    </row>
    <row r="1219" spans="1:10" x14ac:dyDescent="0.2">
      <c r="A1219" s="11"/>
      <c r="B1219" s="11"/>
      <c r="C1219" s="12"/>
      <c r="D1219" s="11"/>
      <c r="E1219" s="2"/>
      <c r="F1219" s="11"/>
      <c r="G1219" s="11"/>
      <c r="H1219" s="11"/>
      <c r="I1219" s="11"/>
      <c r="J1219" s="11"/>
    </row>
    <row r="1220" spans="1:10" ht="63.75" x14ac:dyDescent="0.2">
      <c r="A1220" s="11" t="s">
        <v>740</v>
      </c>
      <c r="B1220" s="11" t="s">
        <v>741</v>
      </c>
      <c r="C1220" s="12" t="s">
        <v>214</v>
      </c>
      <c r="D1220" s="11" t="s">
        <v>743</v>
      </c>
      <c r="E1220" s="2" t="s">
        <v>215</v>
      </c>
      <c r="F1220" s="11" t="s">
        <v>290</v>
      </c>
      <c r="G1220" s="11" t="s">
        <v>198</v>
      </c>
      <c r="H1220" s="11">
        <v>3</v>
      </c>
      <c r="I1220" s="11"/>
      <c r="J1220" s="11" t="s">
        <v>747</v>
      </c>
    </row>
    <row r="1221" spans="1:10" x14ac:dyDescent="0.2">
      <c r="A1221" s="11"/>
      <c r="B1221" s="11"/>
      <c r="C1221" s="12"/>
      <c r="D1221" s="11"/>
      <c r="E1221" s="2"/>
      <c r="F1221" s="11"/>
      <c r="G1221" s="11"/>
      <c r="H1221" s="11"/>
      <c r="I1221" s="11"/>
      <c r="J1221" s="11"/>
    </row>
    <row r="1222" spans="1:10" ht="178.5" x14ac:dyDescent="0.2">
      <c r="A1222" s="11"/>
      <c r="B1222" s="11"/>
      <c r="C1222" s="12"/>
      <c r="D1222" s="11"/>
      <c r="E1222" s="3" t="s">
        <v>216</v>
      </c>
      <c r="F1222" s="11"/>
      <c r="G1222" s="11"/>
      <c r="H1222" s="11"/>
      <c r="I1222" s="11"/>
      <c r="J1222" s="11"/>
    </row>
    <row r="1223" spans="1:10" x14ac:dyDescent="0.2">
      <c r="A1223" s="11"/>
      <c r="B1223" s="11"/>
      <c r="C1223" s="12"/>
      <c r="D1223" s="11"/>
      <c r="E1223" s="2"/>
      <c r="F1223" s="11"/>
      <c r="G1223" s="11"/>
      <c r="H1223" s="11"/>
      <c r="I1223" s="11"/>
      <c r="J1223" s="11"/>
    </row>
    <row r="1224" spans="1:10" ht="63.75" x14ac:dyDescent="0.2">
      <c r="A1224" s="11" t="s">
        <v>740</v>
      </c>
      <c r="B1224" s="11" t="s">
        <v>754</v>
      </c>
      <c r="C1224" s="12" t="s">
        <v>217</v>
      </c>
      <c r="D1224" s="11" t="s">
        <v>743</v>
      </c>
      <c r="E1224" s="2" t="s">
        <v>218</v>
      </c>
      <c r="F1224" s="11" t="s">
        <v>1226</v>
      </c>
      <c r="G1224" s="13">
        <v>36547</v>
      </c>
      <c r="H1224" s="11">
        <v>3</v>
      </c>
      <c r="I1224" s="11"/>
      <c r="J1224" s="11" t="s">
        <v>747</v>
      </c>
    </row>
    <row r="1225" spans="1:10" x14ac:dyDescent="0.2">
      <c r="A1225" s="11"/>
      <c r="B1225" s="11"/>
      <c r="C1225" s="12"/>
      <c r="D1225" s="11"/>
      <c r="E1225" s="2"/>
      <c r="F1225" s="11"/>
      <c r="G1225" s="13"/>
      <c r="H1225" s="11"/>
      <c r="I1225" s="11"/>
      <c r="J1225" s="11"/>
    </row>
    <row r="1226" spans="1:10" ht="178.5" x14ac:dyDescent="0.2">
      <c r="A1226" s="11"/>
      <c r="B1226" s="11"/>
      <c r="C1226" s="12"/>
      <c r="D1226" s="11"/>
      <c r="E1226" s="3" t="s">
        <v>219</v>
      </c>
      <c r="F1226" s="11"/>
      <c r="G1226" s="13"/>
      <c r="H1226" s="11"/>
      <c r="I1226" s="11"/>
      <c r="J1226" s="11"/>
    </row>
    <row r="1227" spans="1:10" x14ac:dyDescent="0.2">
      <c r="A1227" s="11"/>
      <c r="B1227" s="11"/>
      <c r="C1227" s="12"/>
      <c r="D1227" s="11"/>
      <c r="E1227" s="2"/>
      <c r="F1227" s="11"/>
      <c r="G1227" s="13"/>
      <c r="H1227" s="11"/>
      <c r="I1227" s="11"/>
      <c r="J1227" s="11"/>
    </row>
    <row r="1228" spans="1:10" ht="63.75" x14ac:dyDescent="0.2">
      <c r="A1228" s="11" t="s">
        <v>740</v>
      </c>
      <c r="B1228" s="11" t="s">
        <v>741</v>
      </c>
      <c r="C1228" s="12" t="s">
        <v>220</v>
      </c>
      <c r="D1228" s="11" t="s">
        <v>743</v>
      </c>
      <c r="E1228" s="2" t="s">
        <v>221</v>
      </c>
      <c r="F1228" s="11" t="s">
        <v>24</v>
      </c>
      <c r="G1228" s="11" t="s">
        <v>198</v>
      </c>
      <c r="H1228" s="11">
        <v>3</v>
      </c>
      <c r="I1228" s="11"/>
      <c r="J1228" s="11" t="s">
        <v>747</v>
      </c>
    </row>
    <row r="1229" spans="1:10" x14ac:dyDescent="0.2">
      <c r="A1229" s="11"/>
      <c r="B1229" s="11"/>
      <c r="C1229" s="12"/>
      <c r="D1229" s="11"/>
      <c r="E1229" s="2"/>
      <c r="F1229" s="11"/>
      <c r="G1229" s="11"/>
      <c r="H1229" s="11"/>
      <c r="I1229" s="11"/>
      <c r="J1229" s="11"/>
    </row>
    <row r="1230" spans="1:10" ht="204" x14ac:dyDescent="0.2">
      <c r="A1230" s="11"/>
      <c r="B1230" s="11"/>
      <c r="C1230" s="12"/>
      <c r="D1230" s="11"/>
      <c r="E1230" s="3" t="s">
        <v>222</v>
      </c>
      <c r="F1230" s="11"/>
      <c r="G1230" s="11"/>
      <c r="H1230" s="11"/>
      <c r="I1230" s="11"/>
      <c r="J1230" s="11"/>
    </row>
    <row r="1231" spans="1:10" x14ac:dyDescent="0.2">
      <c r="A1231" s="11"/>
      <c r="B1231" s="11"/>
      <c r="C1231" s="12"/>
      <c r="D1231" s="11"/>
      <c r="E1231" s="2"/>
      <c r="F1231" s="11"/>
      <c r="G1231" s="11"/>
      <c r="H1231" s="11"/>
      <c r="I1231" s="11"/>
      <c r="J1231" s="11"/>
    </row>
    <row r="1232" spans="1:10" ht="63.75" x14ac:dyDescent="0.2">
      <c r="A1232" s="11" t="s">
        <v>740</v>
      </c>
      <c r="B1232" s="11" t="s">
        <v>741</v>
      </c>
      <c r="C1232" s="12" t="s">
        <v>223</v>
      </c>
      <c r="D1232" s="11" t="s">
        <v>743</v>
      </c>
      <c r="E1232" s="2" t="s">
        <v>224</v>
      </c>
      <c r="F1232" s="11" t="s">
        <v>472</v>
      </c>
      <c r="G1232" s="11" t="s">
        <v>198</v>
      </c>
      <c r="H1232" s="11">
        <v>3</v>
      </c>
      <c r="I1232" s="11"/>
      <c r="J1232" s="11" t="s">
        <v>747</v>
      </c>
    </row>
    <row r="1233" spans="1:10" x14ac:dyDescent="0.2">
      <c r="A1233" s="11"/>
      <c r="B1233" s="11"/>
      <c r="C1233" s="12"/>
      <c r="D1233" s="11"/>
      <c r="E1233" s="2"/>
      <c r="F1233" s="11"/>
      <c r="G1233" s="11"/>
      <c r="H1233" s="11"/>
      <c r="I1233" s="11"/>
      <c r="J1233" s="11"/>
    </row>
    <row r="1234" spans="1:10" ht="153" x14ac:dyDescent="0.2">
      <c r="A1234" s="11"/>
      <c r="B1234" s="11"/>
      <c r="C1234" s="12"/>
      <c r="D1234" s="11"/>
      <c r="E1234" s="3" t="s">
        <v>225</v>
      </c>
      <c r="F1234" s="11"/>
      <c r="G1234" s="11"/>
      <c r="H1234" s="11"/>
      <c r="I1234" s="11"/>
      <c r="J1234" s="11"/>
    </row>
    <row r="1235" spans="1:10" x14ac:dyDescent="0.2">
      <c r="A1235" s="11"/>
      <c r="B1235" s="11"/>
      <c r="C1235" s="12"/>
      <c r="D1235" s="11"/>
      <c r="E1235" s="2"/>
      <c r="F1235" s="11"/>
      <c r="G1235" s="11"/>
      <c r="H1235" s="11"/>
      <c r="I1235" s="11"/>
      <c r="J1235" s="11"/>
    </row>
    <row r="1236" spans="1:10" ht="63.75" x14ac:dyDescent="0.2">
      <c r="A1236" s="11" t="s">
        <v>740</v>
      </c>
      <c r="B1236" s="11" t="s">
        <v>754</v>
      </c>
      <c r="C1236" s="12" t="s">
        <v>226</v>
      </c>
      <c r="D1236" s="11" t="s">
        <v>743</v>
      </c>
      <c r="E1236" s="2" t="s">
        <v>227</v>
      </c>
      <c r="F1236" s="11" t="s">
        <v>861</v>
      </c>
      <c r="G1236" s="13">
        <v>36638</v>
      </c>
      <c r="H1236" s="11">
        <v>3</v>
      </c>
      <c r="I1236" s="11"/>
      <c r="J1236" s="11" t="s">
        <v>747</v>
      </c>
    </row>
    <row r="1237" spans="1:10" x14ac:dyDescent="0.2">
      <c r="A1237" s="11"/>
      <c r="B1237" s="11"/>
      <c r="C1237" s="12"/>
      <c r="D1237" s="11"/>
      <c r="E1237" s="2"/>
      <c r="F1237" s="11"/>
      <c r="G1237" s="13"/>
      <c r="H1237" s="11"/>
      <c r="I1237" s="11"/>
      <c r="J1237" s="11"/>
    </row>
    <row r="1238" spans="1:10" ht="153" x14ac:dyDescent="0.2">
      <c r="A1238" s="11"/>
      <c r="B1238" s="11"/>
      <c r="C1238" s="12"/>
      <c r="D1238" s="11"/>
      <c r="E1238" s="3" t="s">
        <v>228</v>
      </c>
      <c r="F1238" s="11"/>
      <c r="G1238" s="13"/>
      <c r="H1238" s="11"/>
      <c r="I1238" s="11"/>
      <c r="J1238" s="11"/>
    </row>
    <row r="1239" spans="1:10" x14ac:dyDescent="0.2">
      <c r="A1239" s="11"/>
      <c r="B1239" s="11"/>
      <c r="C1239" s="12"/>
      <c r="D1239" s="11"/>
      <c r="E1239" s="2"/>
      <c r="F1239" s="11"/>
      <c r="G1239" s="13"/>
      <c r="H1239" s="11"/>
      <c r="I1239" s="11"/>
      <c r="J1239" s="11"/>
    </row>
    <row r="1240" spans="1:10" ht="63.75" x14ac:dyDescent="0.2">
      <c r="A1240" s="11" t="s">
        <v>740</v>
      </c>
      <c r="B1240" s="11" t="s">
        <v>741</v>
      </c>
      <c r="C1240" s="12" t="s">
        <v>229</v>
      </c>
      <c r="D1240" s="11" t="s">
        <v>743</v>
      </c>
      <c r="E1240" s="2" t="s">
        <v>230</v>
      </c>
      <c r="F1240" s="11" t="s">
        <v>631</v>
      </c>
      <c r="G1240" s="11" t="s">
        <v>198</v>
      </c>
      <c r="H1240" s="11">
        <v>3</v>
      </c>
      <c r="I1240" s="11"/>
      <c r="J1240" s="11" t="s">
        <v>747</v>
      </c>
    </row>
    <row r="1241" spans="1:10" x14ac:dyDescent="0.2">
      <c r="A1241" s="11"/>
      <c r="B1241" s="11"/>
      <c r="C1241" s="12"/>
      <c r="D1241" s="11"/>
      <c r="E1241" s="2"/>
      <c r="F1241" s="11"/>
      <c r="G1241" s="11"/>
      <c r="H1241" s="11"/>
      <c r="I1241" s="11"/>
      <c r="J1241" s="11"/>
    </row>
    <row r="1242" spans="1:10" ht="191.25" x14ac:dyDescent="0.2">
      <c r="A1242" s="11"/>
      <c r="B1242" s="11"/>
      <c r="C1242" s="12"/>
      <c r="D1242" s="11"/>
      <c r="E1242" s="3" t="s">
        <v>231</v>
      </c>
      <c r="F1242" s="11"/>
      <c r="G1242" s="11"/>
      <c r="H1242" s="11"/>
      <c r="I1242" s="11"/>
      <c r="J1242" s="11"/>
    </row>
    <row r="1243" spans="1:10" x14ac:dyDescent="0.2">
      <c r="A1243" s="11"/>
      <c r="B1243" s="11"/>
      <c r="C1243" s="12"/>
      <c r="D1243" s="11"/>
      <c r="E1243" s="2"/>
      <c r="F1243" s="11"/>
      <c r="G1243" s="11"/>
      <c r="H1243" s="11"/>
      <c r="I1243" s="11"/>
      <c r="J1243" s="11"/>
    </row>
    <row r="1244" spans="1:10" ht="51" x14ac:dyDescent="0.2">
      <c r="A1244" s="11" t="s">
        <v>740</v>
      </c>
      <c r="B1244" s="11" t="s">
        <v>754</v>
      </c>
      <c r="C1244" s="12" t="s">
        <v>232</v>
      </c>
      <c r="D1244" s="11" t="s">
        <v>743</v>
      </c>
      <c r="E1244" s="2" t="s">
        <v>233</v>
      </c>
      <c r="F1244" s="11" t="s">
        <v>235</v>
      </c>
      <c r="G1244" s="13">
        <v>36699</v>
      </c>
      <c r="H1244" s="11">
        <v>3</v>
      </c>
      <c r="I1244" s="11"/>
      <c r="J1244" s="11" t="s">
        <v>747</v>
      </c>
    </row>
    <row r="1245" spans="1:10" x14ac:dyDescent="0.2">
      <c r="A1245" s="11"/>
      <c r="B1245" s="11"/>
      <c r="C1245" s="12"/>
      <c r="D1245" s="11"/>
      <c r="E1245" s="2"/>
      <c r="F1245" s="11"/>
      <c r="G1245" s="13"/>
      <c r="H1245" s="11"/>
      <c r="I1245" s="11"/>
      <c r="J1245" s="11"/>
    </row>
    <row r="1246" spans="1:10" ht="216.75" x14ac:dyDescent="0.2">
      <c r="A1246" s="11"/>
      <c r="B1246" s="11"/>
      <c r="C1246" s="12"/>
      <c r="D1246" s="11"/>
      <c r="E1246" s="3" t="s">
        <v>234</v>
      </c>
      <c r="F1246" s="11"/>
      <c r="G1246" s="13"/>
      <c r="H1246" s="11"/>
      <c r="I1246" s="11"/>
      <c r="J1246" s="11"/>
    </row>
    <row r="1247" spans="1:10" x14ac:dyDescent="0.2">
      <c r="A1247" s="11"/>
      <c r="B1247" s="11"/>
      <c r="C1247" s="12"/>
      <c r="D1247" s="11"/>
      <c r="E1247" s="2"/>
      <c r="F1247" s="11"/>
      <c r="G1247" s="13"/>
      <c r="H1247" s="11"/>
      <c r="I1247" s="11"/>
      <c r="J1247" s="11"/>
    </row>
    <row r="1248" spans="1:10" ht="76.5" x14ac:dyDescent="0.2">
      <c r="A1248" s="11" t="s">
        <v>740</v>
      </c>
      <c r="B1248" s="11" t="s">
        <v>754</v>
      </c>
      <c r="C1248" s="12" t="s">
        <v>236</v>
      </c>
      <c r="D1248" s="11" t="s">
        <v>743</v>
      </c>
      <c r="E1248" s="2" t="s">
        <v>237</v>
      </c>
      <c r="F1248" s="11" t="s">
        <v>1118</v>
      </c>
      <c r="G1248" s="13">
        <v>36821</v>
      </c>
      <c r="H1248" s="11">
        <v>3</v>
      </c>
      <c r="I1248" s="11"/>
      <c r="J1248" s="11" t="s">
        <v>747</v>
      </c>
    </row>
    <row r="1249" spans="1:10" x14ac:dyDescent="0.2">
      <c r="A1249" s="11"/>
      <c r="B1249" s="11"/>
      <c r="C1249" s="12"/>
      <c r="D1249" s="11"/>
      <c r="E1249" s="2"/>
      <c r="F1249" s="11"/>
      <c r="G1249" s="13"/>
      <c r="H1249" s="11"/>
      <c r="I1249" s="11"/>
      <c r="J1249" s="11"/>
    </row>
    <row r="1250" spans="1:10" ht="153" x14ac:dyDescent="0.2">
      <c r="A1250" s="11"/>
      <c r="B1250" s="11"/>
      <c r="C1250" s="12"/>
      <c r="D1250" s="11"/>
      <c r="E1250" s="3" t="s">
        <v>238</v>
      </c>
      <c r="F1250" s="11"/>
      <c r="G1250" s="13"/>
      <c r="H1250" s="11"/>
      <c r="I1250" s="11"/>
      <c r="J1250" s="11"/>
    </row>
    <row r="1251" spans="1:10" x14ac:dyDescent="0.2">
      <c r="A1251" s="11"/>
      <c r="B1251" s="11"/>
      <c r="C1251" s="12"/>
      <c r="D1251" s="11"/>
      <c r="E1251" s="2"/>
      <c r="F1251" s="11"/>
      <c r="G1251" s="13"/>
      <c r="H1251" s="11"/>
      <c r="I1251" s="11"/>
      <c r="J1251" s="11"/>
    </row>
    <row r="1252" spans="1:10" ht="63.75" x14ac:dyDescent="0.2">
      <c r="A1252" s="11" t="s">
        <v>740</v>
      </c>
      <c r="B1252" s="11" t="s">
        <v>741</v>
      </c>
      <c r="C1252" s="12" t="s">
        <v>239</v>
      </c>
      <c r="D1252" s="11" t="s">
        <v>743</v>
      </c>
      <c r="E1252" s="2" t="s">
        <v>240</v>
      </c>
      <c r="F1252" s="11" t="s">
        <v>171</v>
      </c>
      <c r="G1252" s="11" t="s">
        <v>198</v>
      </c>
      <c r="H1252" s="11">
        <v>3</v>
      </c>
      <c r="I1252" s="11"/>
      <c r="J1252" s="11" t="s">
        <v>747</v>
      </c>
    </row>
    <row r="1253" spans="1:10" x14ac:dyDescent="0.2">
      <c r="A1253" s="11"/>
      <c r="B1253" s="11"/>
      <c r="C1253" s="12"/>
      <c r="D1253" s="11"/>
      <c r="E1253" s="2"/>
      <c r="F1253" s="11"/>
      <c r="G1253" s="11"/>
      <c r="H1253" s="11"/>
      <c r="I1253" s="11"/>
      <c r="J1253" s="11"/>
    </row>
    <row r="1254" spans="1:10" ht="165.75" x14ac:dyDescent="0.2">
      <c r="A1254" s="11"/>
      <c r="B1254" s="11"/>
      <c r="C1254" s="12"/>
      <c r="D1254" s="11"/>
      <c r="E1254" s="3" t="s">
        <v>241</v>
      </c>
      <c r="F1254" s="11"/>
      <c r="G1254" s="11"/>
      <c r="H1254" s="11"/>
      <c r="I1254" s="11"/>
      <c r="J1254" s="11"/>
    </row>
    <row r="1255" spans="1:10" x14ac:dyDescent="0.2">
      <c r="A1255" s="11"/>
      <c r="B1255" s="11"/>
      <c r="C1255" s="12"/>
      <c r="D1255" s="11"/>
      <c r="E1255" s="2"/>
      <c r="F1255" s="11"/>
      <c r="G1255" s="11"/>
      <c r="H1255" s="11"/>
      <c r="I1255" s="11"/>
      <c r="J1255" s="11"/>
    </row>
    <row r="1256" spans="1:10" ht="63.75" x14ac:dyDescent="0.2">
      <c r="A1256" s="11" t="s">
        <v>740</v>
      </c>
      <c r="B1256" s="11" t="s">
        <v>754</v>
      </c>
      <c r="C1256" s="12" t="s">
        <v>242</v>
      </c>
      <c r="D1256" s="11" t="s">
        <v>743</v>
      </c>
      <c r="E1256" s="2" t="s">
        <v>243</v>
      </c>
      <c r="F1256" s="11" t="s">
        <v>931</v>
      </c>
      <c r="G1256" s="13">
        <v>36607</v>
      </c>
      <c r="H1256" s="11">
        <v>3</v>
      </c>
      <c r="I1256" s="11"/>
      <c r="J1256" s="11" t="s">
        <v>747</v>
      </c>
    </row>
    <row r="1257" spans="1:10" x14ac:dyDescent="0.2">
      <c r="A1257" s="11"/>
      <c r="B1257" s="11"/>
      <c r="C1257" s="12"/>
      <c r="D1257" s="11"/>
      <c r="E1257" s="2"/>
      <c r="F1257" s="11"/>
      <c r="G1257" s="13"/>
      <c r="H1257" s="11"/>
      <c r="I1257" s="11"/>
      <c r="J1257" s="11"/>
    </row>
    <row r="1258" spans="1:10" ht="153" x14ac:dyDescent="0.2">
      <c r="A1258" s="11"/>
      <c r="B1258" s="11"/>
      <c r="C1258" s="12"/>
      <c r="D1258" s="11"/>
      <c r="E1258" s="3" t="s">
        <v>244</v>
      </c>
      <c r="F1258" s="11"/>
      <c r="G1258" s="13"/>
      <c r="H1258" s="11"/>
      <c r="I1258" s="11"/>
      <c r="J1258" s="11"/>
    </row>
    <row r="1259" spans="1:10" x14ac:dyDescent="0.2">
      <c r="A1259" s="11"/>
      <c r="B1259" s="11"/>
      <c r="C1259" s="12"/>
      <c r="D1259" s="11"/>
      <c r="E1259" s="2"/>
      <c r="F1259" s="11"/>
      <c r="G1259" s="13"/>
      <c r="H1259" s="11"/>
      <c r="I1259" s="11"/>
      <c r="J1259" s="11"/>
    </row>
    <row r="1260" spans="1:10" ht="63.75" x14ac:dyDescent="0.2">
      <c r="A1260" s="11" t="s">
        <v>740</v>
      </c>
      <c r="B1260" s="11" t="s">
        <v>754</v>
      </c>
      <c r="C1260" s="12" t="s">
        <v>245</v>
      </c>
      <c r="D1260" s="11" t="s">
        <v>743</v>
      </c>
      <c r="E1260" s="2" t="s">
        <v>246</v>
      </c>
      <c r="F1260" s="11" t="s">
        <v>848</v>
      </c>
      <c r="G1260" s="13">
        <v>36607</v>
      </c>
      <c r="H1260" s="11">
        <v>3</v>
      </c>
      <c r="I1260" s="11"/>
      <c r="J1260" s="11" t="s">
        <v>747</v>
      </c>
    </row>
    <row r="1261" spans="1:10" x14ac:dyDescent="0.2">
      <c r="A1261" s="11"/>
      <c r="B1261" s="11"/>
      <c r="C1261" s="12"/>
      <c r="D1261" s="11"/>
      <c r="E1261" s="2"/>
      <c r="F1261" s="11"/>
      <c r="G1261" s="13"/>
      <c r="H1261" s="11"/>
      <c r="I1261" s="11"/>
      <c r="J1261" s="11"/>
    </row>
    <row r="1262" spans="1:10" ht="178.5" x14ac:dyDescent="0.2">
      <c r="A1262" s="11"/>
      <c r="B1262" s="11"/>
      <c r="C1262" s="12"/>
      <c r="D1262" s="11"/>
      <c r="E1262" s="3" t="s">
        <v>247</v>
      </c>
      <c r="F1262" s="11"/>
      <c r="G1262" s="13"/>
      <c r="H1262" s="11"/>
      <c r="I1262" s="11"/>
      <c r="J1262" s="11"/>
    </row>
    <row r="1263" spans="1:10" x14ac:dyDescent="0.2">
      <c r="A1263" s="11"/>
      <c r="B1263" s="11"/>
      <c r="C1263" s="12"/>
      <c r="D1263" s="11"/>
      <c r="E1263" s="2"/>
      <c r="F1263" s="11"/>
      <c r="G1263" s="13"/>
      <c r="H1263" s="11"/>
      <c r="I1263" s="11"/>
      <c r="J1263" s="11"/>
    </row>
    <row r="1264" spans="1:10" ht="63.75" x14ac:dyDescent="0.2">
      <c r="A1264" s="11" t="s">
        <v>740</v>
      </c>
      <c r="B1264" s="11" t="s">
        <v>754</v>
      </c>
      <c r="C1264" s="12" t="s">
        <v>248</v>
      </c>
      <c r="D1264" s="11" t="s">
        <v>743</v>
      </c>
      <c r="E1264" s="2" t="s">
        <v>249</v>
      </c>
      <c r="F1264" s="11" t="s">
        <v>288</v>
      </c>
      <c r="G1264" s="13">
        <v>36547</v>
      </c>
      <c r="H1264" s="11">
        <v>3</v>
      </c>
      <c r="I1264" s="11"/>
      <c r="J1264" s="11" t="s">
        <v>747</v>
      </c>
    </row>
    <row r="1265" spans="1:10" x14ac:dyDescent="0.2">
      <c r="A1265" s="11"/>
      <c r="B1265" s="11"/>
      <c r="C1265" s="12"/>
      <c r="D1265" s="11"/>
      <c r="E1265" s="2"/>
      <c r="F1265" s="11"/>
      <c r="G1265" s="13"/>
      <c r="H1265" s="11"/>
      <c r="I1265" s="11"/>
      <c r="J1265" s="11"/>
    </row>
    <row r="1266" spans="1:10" ht="216.75" x14ac:dyDescent="0.2">
      <c r="A1266" s="11"/>
      <c r="B1266" s="11"/>
      <c r="C1266" s="12"/>
      <c r="D1266" s="11"/>
      <c r="E1266" s="3" t="s">
        <v>250</v>
      </c>
      <c r="F1266" s="11"/>
      <c r="G1266" s="13"/>
      <c r="H1266" s="11"/>
      <c r="I1266" s="11"/>
      <c r="J1266" s="11"/>
    </row>
    <row r="1267" spans="1:10" x14ac:dyDescent="0.2">
      <c r="A1267" s="11"/>
      <c r="B1267" s="11"/>
      <c r="C1267" s="12"/>
      <c r="D1267" s="11"/>
      <c r="E1267" s="2"/>
      <c r="F1267" s="11"/>
      <c r="G1267" s="13"/>
      <c r="H1267" s="11"/>
      <c r="I1267" s="11"/>
      <c r="J1267" s="11"/>
    </row>
    <row r="1268" spans="1:10" ht="63.75" x14ac:dyDescent="0.2">
      <c r="A1268" s="11" t="s">
        <v>740</v>
      </c>
      <c r="B1268" s="11" t="s">
        <v>741</v>
      </c>
      <c r="C1268" s="12" t="s">
        <v>251</v>
      </c>
      <c r="D1268" s="11" t="s">
        <v>743</v>
      </c>
      <c r="E1268" s="2" t="s">
        <v>252</v>
      </c>
      <c r="F1268" s="11" t="s">
        <v>522</v>
      </c>
      <c r="G1268" s="11" t="s">
        <v>198</v>
      </c>
      <c r="H1268" s="11">
        <v>3</v>
      </c>
      <c r="I1268" s="11"/>
      <c r="J1268" s="11" t="s">
        <v>747</v>
      </c>
    </row>
    <row r="1269" spans="1:10" x14ac:dyDescent="0.2">
      <c r="A1269" s="11"/>
      <c r="B1269" s="11"/>
      <c r="C1269" s="12"/>
      <c r="D1269" s="11"/>
      <c r="E1269" s="2"/>
      <c r="F1269" s="11"/>
      <c r="G1269" s="11"/>
      <c r="H1269" s="11"/>
      <c r="I1269" s="11"/>
      <c r="J1269" s="11"/>
    </row>
    <row r="1270" spans="1:10" ht="165.75" x14ac:dyDescent="0.2">
      <c r="A1270" s="11"/>
      <c r="B1270" s="11"/>
      <c r="C1270" s="12"/>
      <c r="D1270" s="11"/>
      <c r="E1270" s="3" t="s">
        <v>253</v>
      </c>
      <c r="F1270" s="11"/>
      <c r="G1270" s="11"/>
      <c r="H1270" s="11"/>
      <c r="I1270" s="11"/>
      <c r="J1270" s="11"/>
    </row>
    <row r="1271" spans="1:10" x14ac:dyDescent="0.2">
      <c r="A1271" s="11"/>
      <c r="B1271" s="11"/>
      <c r="C1271" s="12"/>
      <c r="D1271" s="11"/>
      <c r="E1271" s="2"/>
      <c r="F1271" s="11"/>
      <c r="G1271" s="11"/>
      <c r="H1271" s="11"/>
      <c r="I1271" s="11"/>
      <c r="J1271" s="11"/>
    </row>
    <row r="1272" spans="1:10" ht="63.75" x14ac:dyDescent="0.2">
      <c r="A1272" s="11" t="s">
        <v>740</v>
      </c>
      <c r="B1272" s="11" t="s">
        <v>754</v>
      </c>
      <c r="C1272" s="12" t="s">
        <v>254</v>
      </c>
      <c r="D1272" s="11" t="s">
        <v>743</v>
      </c>
      <c r="E1272" s="2" t="s">
        <v>255</v>
      </c>
      <c r="F1272" s="11" t="s">
        <v>967</v>
      </c>
      <c r="G1272" s="13">
        <v>36547</v>
      </c>
      <c r="H1272" s="11">
        <v>3</v>
      </c>
    </row>
    <row r="1273" spans="1:10" x14ac:dyDescent="0.2">
      <c r="A1273" s="11"/>
      <c r="B1273" s="11"/>
      <c r="C1273" s="12"/>
      <c r="D1273" s="11"/>
      <c r="E1273" s="2"/>
      <c r="F1273" s="11"/>
      <c r="G1273" s="13"/>
      <c r="H1273" s="11"/>
    </row>
    <row r="1274" spans="1:10" ht="191.25" x14ac:dyDescent="0.2">
      <c r="A1274" s="11"/>
      <c r="B1274" s="11"/>
      <c r="C1274" s="12"/>
      <c r="D1274" s="11"/>
      <c r="E1274" s="3" t="s">
        <v>256</v>
      </c>
      <c r="F1274" s="11"/>
      <c r="G1274" s="13"/>
      <c r="H1274" s="11"/>
    </row>
    <row r="1275" spans="1:10" x14ac:dyDescent="0.2">
      <c r="A1275" s="11"/>
      <c r="B1275" s="11"/>
      <c r="C1275" s="12"/>
      <c r="D1275" s="11"/>
      <c r="E1275" s="3" t="s">
        <v>852</v>
      </c>
      <c r="F1275" s="11"/>
      <c r="G1275" s="13"/>
      <c r="H1275" s="11"/>
    </row>
    <row r="1276" spans="1:10" x14ac:dyDescent="0.2">
      <c r="A1276" s="11"/>
      <c r="B1276" s="11"/>
      <c r="C1276" s="12"/>
      <c r="D1276" s="11"/>
      <c r="E1276" s="2"/>
      <c r="F1276" s="11"/>
      <c r="G1276" s="13"/>
      <c r="H1276" s="11"/>
    </row>
    <row r="1278" spans="1:10" ht="63.75" x14ac:dyDescent="0.2">
      <c r="A1278" s="11" t="s">
        <v>740</v>
      </c>
      <c r="B1278" s="11" t="s">
        <v>754</v>
      </c>
      <c r="C1278" s="12" t="s">
        <v>257</v>
      </c>
      <c r="D1278" s="11" t="s">
        <v>743</v>
      </c>
      <c r="E1278" s="2" t="s">
        <v>258</v>
      </c>
      <c r="F1278" s="11" t="s">
        <v>260</v>
      </c>
      <c r="G1278" s="13">
        <v>36578</v>
      </c>
      <c r="H1278" s="11">
        <v>3</v>
      </c>
      <c r="I1278" s="11"/>
      <c r="J1278" s="11" t="s">
        <v>747</v>
      </c>
    </row>
    <row r="1279" spans="1:10" x14ac:dyDescent="0.2">
      <c r="A1279" s="11"/>
      <c r="B1279" s="11"/>
      <c r="C1279" s="12"/>
      <c r="D1279" s="11"/>
      <c r="E1279" s="2"/>
      <c r="F1279" s="11"/>
      <c r="G1279" s="13"/>
      <c r="H1279" s="11"/>
      <c r="I1279" s="11"/>
      <c r="J1279" s="11"/>
    </row>
    <row r="1280" spans="1:10" ht="216.75" x14ac:dyDescent="0.2">
      <c r="A1280" s="11"/>
      <c r="B1280" s="11"/>
      <c r="C1280" s="12"/>
      <c r="D1280" s="11"/>
      <c r="E1280" s="3" t="s">
        <v>259</v>
      </c>
      <c r="F1280" s="11"/>
      <c r="G1280" s="13"/>
      <c r="H1280" s="11"/>
      <c r="I1280" s="11"/>
      <c r="J1280" s="11"/>
    </row>
    <row r="1281" spans="1:10" x14ac:dyDescent="0.2">
      <c r="A1281" s="11"/>
      <c r="B1281" s="11"/>
      <c r="C1281" s="12"/>
      <c r="D1281" s="11"/>
      <c r="E1281" s="2"/>
      <c r="F1281" s="11"/>
      <c r="G1281" s="13"/>
      <c r="H1281" s="11"/>
      <c r="I1281" s="11"/>
      <c r="J1281" s="11"/>
    </row>
    <row r="1282" spans="1:10" ht="63.75" x14ac:dyDescent="0.2">
      <c r="A1282" s="11" t="s">
        <v>740</v>
      </c>
      <c r="B1282" s="11" t="s">
        <v>741</v>
      </c>
      <c r="C1282" s="12" t="s">
        <v>261</v>
      </c>
      <c r="D1282" s="11" t="s">
        <v>743</v>
      </c>
      <c r="E1282" s="2" t="s">
        <v>262</v>
      </c>
      <c r="F1282" s="11" t="s">
        <v>584</v>
      </c>
      <c r="G1282" s="11" t="s">
        <v>198</v>
      </c>
      <c r="H1282" s="11">
        <v>3</v>
      </c>
      <c r="I1282" s="11"/>
      <c r="J1282" s="11" t="s">
        <v>747</v>
      </c>
    </row>
    <row r="1283" spans="1:10" x14ac:dyDescent="0.2">
      <c r="A1283" s="11"/>
      <c r="B1283" s="11"/>
      <c r="C1283" s="12"/>
      <c r="D1283" s="11"/>
      <c r="E1283" s="2"/>
      <c r="F1283" s="11"/>
      <c r="G1283" s="11"/>
      <c r="H1283" s="11"/>
      <c r="I1283" s="11"/>
      <c r="J1283" s="11"/>
    </row>
    <row r="1284" spans="1:10" ht="191.25" x14ac:dyDescent="0.2">
      <c r="A1284" s="11"/>
      <c r="B1284" s="11"/>
      <c r="C1284" s="12"/>
      <c r="D1284" s="11"/>
      <c r="E1284" s="3" t="s">
        <v>263</v>
      </c>
      <c r="F1284" s="11"/>
      <c r="G1284" s="11"/>
      <c r="H1284" s="11"/>
      <c r="I1284" s="11"/>
      <c r="J1284" s="11"/>
    </row>
    <row r="1285" spans="1:10" x14ac:dyDescent="0.2">
      <c r="A1285" s="11"/>
      <c r="B1285" s="11"/>
      <c r="C1285" s="12"/>
      <c r="D1285" s="11"/>
      <c r="E1285" s="2"/>
      <c r="F1285" s="11"/>
      <c r="G1285" s="11"/>
      <c r="H1285" s="11"/>
      <c r="I1285" s="11"/>
      <c r="J1285" s="11"/>
    </row>
    <row r="1286" spans="1:10" ht="63.75" x14ac:dyDescent="0.2">
      <c r="A1286" s="11" t="s">
        <v>740</v>
      </c>
      <c r="B1286" s="11" t="s">
        <v>741</v>
      </c>
      <c r="C1286" s="12" t="s">
        <v>264</v>
      </c>
      <c r="D1286" s="11" t="s">
        <v>743</v>
      </c>
      <c r="E1286" s="2" t="s">
        <v>265</v>
      </c>
      <c r="F1286" s="11" t="s">
        <v>1202</v>
      </c>
      <c r="G1286" s="11" t="s">
        <v>198</v>
      </c>
      <c r="H1286" s="11">
        <v>3</v>
      </c>
      <c r="I1286" s="11"/>
      <c r="J1286" s="11" t="s">
        <v>747</v>
      </c>
    </row>
    <row r="1287" spans="1:10" x14ac:dyDescent="0.2">
      <c r="A1287" s="11"/>
      <c r="B1287" s="11"/>
      <c r="C1287" s="12"/>
      <c r="D1287" s="11"/>
      <c r="E1287" s="2"/>
      <c r="F1287" s="11"/>
      <c r="G1287" s="11"/>
      <c r="H1287" s="11"/>
      <c r="I1287" s="11"/>
      <c r="J1287" s="11"/>
    </row>
    <row r="1288" spans="1:10" ht="191.25" x14ac:dyDescent="0.2">
      <c r="A1288" s="11"/>
      <c r="B1288" s="11"/>
      <c r="C1288" s="12"/>
      <c r="D1288" s="11"/>
      <c r="E1288" s="3" t="s">
        <v>213</v>
      </c>
      <c r="F1288" s="11"/>
      <c r="G1288" s="11"/>
      <c r="H1288" s="11"/>
      <c r="I1288" s="11"/>
      <c r="J1288" s="11"/>
    </row>
    <row r="1289" spans="1:10" x14ac:dyDescent="0.2">
      <c r="A1289" s="11"/>
      <c r="B1289" s="11"/>
      <c r="C1289" s="12"/>
      <c r="D1289" s="11"/>
      <c r="E1289" s="2"/>
      <c r="F1289" s="11"/>
      <c r="G1289" s="11"/>
      <c r="H1289" s="11"/>
      <c r="I1289" s="11"/>
      <c r="J1289" s="11"/>
    </row>
    <row r="1290" spans="1:10" ht="63.75" x14ac:dyDescent="0.2">
      <c r="A1290" s="11" t="s">
        <v>740</v>
      </c>
      <c r="B1290" s="11" t="s">
        <v>754</v>
      </c>
      <c r="C1290" s="12" t="s">
        <v>266</v>
      </c>
      <c r="D1290" s="11" t="s">
        <v>743</v>
      </c>
      <c r="E1290" s="2" t="s">
        <v>267</v>
      </c>
      <c r="F1290" s="11" t="s">
        <v>967</v>
      </c>
      <c r="G1290" s="13">
        <v>36547</v>
      </c>
      <c r="H1290" s="11">
        <v>3</v>
      </c>
      <c r="I1290" s="11"/>
      <c r="J1290" s="11" t="s">
        <v>747</v>
      </c>
    </row>
    <row r="1291" spans="1:10" x14ac:dyDescent="0.2">
      <c r="A1291" s="11"/>
      <c r="B1291" s="11"/>
      <c r="C1291" s="12"/>
      <c r="D1291" s="11"/>
      <c r="E1291" s="2"/>
      <c r="F1291" s="11"/>
      <c r="G1291" s="13"/>
      <c r="H1291" s="11"/>
      <c r="I1291" s="11"/>
      <c r="J1291" s="11"/>
    </row>
    <row r="1292" spans="1:10" ht="191.25" x14ac:dyDescent="0.2">
      <c r="A1292" s="11"/>
      <c r="B1292" s="11"/>
      <c r="C1292" s="12"/>
      <c r="D1292" s="11"/>
      <c r="E1292" s="3" t="s">
        <v>256</v>
      </c>
      <c r="F1292" s="11"/>
      <c r="G1292" s="13"/>
      <c r="H1292" s="11"/>
      <c r="I1292" s="11"/>
      <c r="J1292" s="11"/>
    </row>
    <row r="1293" spans="1:10" x14ac:dyDescent="0.2">
      <c r="A1293" s="11"/>
      <c r="B1293" s="11"/>
      <c r="C1293" s="12"/>
      <c r="D1293" s="11"/>
      <c r="E1293" s="3" t="s">
        <v>852</v>
      </c>
      <c r="F1293" s="11"/>
      <c r="G1293" s="13"/>
      <c r="H1293" s="11"/>
      <c r="I1293" s="11"/>
      <c r="J1293" s="11"/>
    </row>
    <row r="1294" spans="1:10" x14ac:dyDescent="0.2">
      <c r="A1294" s="11"/>
      <c r="B1294" s="11"/>
      <c r="C1294" s="12"/>
      <c r="D1294" s="11"/>
      <c r="E1294" s="2"/>
      <c r="F1294" s="11"/>
      <c r="G1294" s="13"/>
      <c r="H1294" s="11"/>
      <c r="I1294" s="11"/>
      <c r="J1294" s="11"/>
    </row>
    <row r="1295" spans="1:10" ht="63.75" x14ac:dyDescent="0.2">
      <c r="A1295" s="11" t="s">
        <v>740</v>
      </c>
      <c r="B1295" s="11" t="s">
        <v>754</v>
      </c>
      <c r="C1295" s="12" t="s">
        <v>268</v>
      </c>
      <c r="D1295" s="11" t="s">
        <v>743</v>
      </c>
      <c r="E1295" s="2" t="s">
        <v>269</v>
      </c>
      <c r="F1295" s="11" t="s">
        <v>1244</v>
      </c>
      <c r="G1295" s="13">
        <v>36607</v>
      </c>
      <c r="H1295" s="11">
        <v>3</v>
      </c>
      <c r="I1295" s="11"/>
      <c r="J1295" s="11" t="s">
        <v>747</v>
      </c>
    </row>
    <row r="1296" spans="1:10" x14ac:dyDescent="0.2">
      <c r="A1296" s="11"/>
      <c r="B1296" s="11"/>
      <c r="C1296" s="12"/>
      <c r="D1296" s="11"/>
      <c r="E1296" s="2"/>
      <c r="F1296" s="11"/>
      <c r="G1296" s="13"/>
      <c r="H1296" s="11"/>
      <c r="I1296" s="11"/>
      <c r="J1296" s="11"/>
    </row>
    <row r="1297" spans="1:10" ht="229.5" x14ac:dyDescent="0.2">
      <c r="A1297" s="11"/>
      <c r="B1297" s="11"/>
      <c r="C1297" s="12"/>
      <c r="D1297" s="11"/>
      <c r="E1297" s="3" t="s">
        <v>270</v>
      </c>
      <c r="F1297" s="11"/>
      <c r="G1297" s="13"/>
      <c r="H1297" s="11"/>
      <c r="I1297" s="11"/>
      <c r="J1297" s="11"/>
    </row>
    <row r="1298" spans="1:10" x14ac:dyDescent="0.2">
      <c r="A1298" s="11"/>
      <c r="B1298" s="11"/>
      <c r="C1298" s="12"/>
      <c r="D1298" s="11"/>
      <c r="E1298" s="2"/>
      <c r="F1298" s="11"/>
      <c r="G1298" s="13"/>
      <c r="H1298" s="11"/>
      <c r="I1298" s="11"/>
      <c r="J1298" s="11"/>
    </row>
    <row r="1299" spans="1:10" ht="63.75" x14ac:dyDescent="0.2">
      <c r="A1299" s="11" t="s">
        <v>740</v>
      </c>
      <c r="B1299" s="11" t="s">
        <v>754</v>
      </c>
      <c r="C1299" s="12" t="s">
        <v>271</v>
      </c>
      <c r="D1299" s="11" t="s">
        <v>743</v>
      </c>
      <c r="E1299" s="2" t="s">
        <v>272</v>
      </c>
      <c r="F1299" s="11" t="s">
        <v>581</v>
      </c>
      <c r="G1299" s="13">
        <v>36578</v>
      </c>
      <c r="H1299" s="11">
        <v>3</v>
      </c>
      <c r="I1299" s="11"/>
      <c r="J1299" s="11" t="s">
        <v>747</v>
      </c>
    </row>
    <row r="1300" spans="1:10" x14ac:dyDescent="0.2">
      <c r="A1300" s="11"/>
      <c r="B1300" s="11"/>
      <c r="C1300" s="12"/>
      <c r="D1300" s="11"/>
      <c r="E1300" s="2"/>
      <c r="F1300" s="11"/>
      <c r="G1300" s="13"/>
      <c r="H1300" s="11"/>
      <c r="I1300" s="11"/>
      <c r="J1300" s="11"/>
    </row>
    <row r="1301" spans="1:10" ht="204" x14ac:dyDescent="0.2">
      <c r="A1301" s="11"/>
      <c r="B1301" s="11"/>
      <c r="C1301" s="12"/>
      <c r="D1301" s="11"/>
      <c r="E1301" s="3" t="s">
        <v>273</v>
      </c>
      <c r="F1301" s="11"/>
      <c r="G1301" s="13"/>
      <c r="H1301" s="11"/>
      <c r="I1301" s="11"/>
      <c r="J1301" s="11"/>
    </row>
    <row r="1302" spans="1:10" x14ac:dyDescent="0.2">
      <c r="A1302" s="11"/>
      <c r="B1302" s="11"/>
      <c r="C1302" s="12"/>
      <c r="D1302" s="11"/>
      <c r="E1302" s="2"/>
      <c r="F1302" s="11"/>
      <c r="G1302" s="13"/>
      <c r="H1302" s="11"/>
      <c r="I1302" s="11"/>
      <c r="J1302" s="11"/>
    </row>
    <row r="1303" spans="1:10" ht="63.75" x14ac:dyDescent="0.2">
      <c r="A1303" s="11" t="s">
        <v>740</v>
      </c>
      <c r="B1303" s="11" t="s">
        <v>754</v>
      </c>
      <c r="C1303" s="12" t="s">
        <v>274</v>
      </c>
      <c r="D1303" s="11" t="s">
        <v>743</v>
      </c>
      <c r="E1303" s="2" t="s">
        <v>275</v>
      </c>
      <c r="F1303" s="11" t="s">
        <v>838</v>
      </c>
      <c r="G1303" s="13">
        <v>36578</v>
      </c>
      <c r="H1303" s="11">
        <v>3</v>
      </c>
      <c r="I1303" s="11"/>
      <c r="J1303" s="11" t="s">
        <v>747</v>
      </c>
    </row>
    <row r="1304" spans="1:10" x14ac:dyDescent="0.2">
      <c r="A1304" s="11"/>
      <c r="B1304" s="11"/>
      <c r="C1304" s="12"/>
      <c r="D1304" s="11"/>
      <c r="E1304" s="2"/>
      <c r="F1304" s="11"/>
      <c r="G1304" s="13"/>
      <c r="H1304" s="11"/>
      <c r="I1304" s="11"/>
      <c r="J1304" s="11"/>
    </row>
    <row r="1305" spans="1:10" ht="178.5" x14ac:dyDescent="0.2">
      <c r="A1305" s="11"/>
      <c r="B1305" s="11"/>
      <c r="C1305" s="12"/>
      <c r="D1305" s="11"/>
      <c r="E1305" s="3" t="s">
        <v>276</v>
      </c>
      <c r="F1305" s="11"/>
      <c r="G1305" s="13"/>
      <c r="H1305" s="11"/>
      <c r="I1305" s="11"/>
      <c r="J1305" s="11"/>
    </row>
    <row r="1306" spans="1:10" x14ac:dyDescent="0.2">
      <c r="A1306" s="11"/>
      <c r="B1306" s="11"/>
      <c r="C1306" s="12"/>
      <c r="D1306" s="11"/>
      <c r="E1306" s="2"/>
      <c r="F1306" s="11"/>
      <c r="G1306" s="13"/>
      <c r="H1306" s="11"/>
      <c r="I1306" s="11"/>
      <c r="J1306" s="11"/>
    </row>
    <row r="1307" spans="1:10" ht="63.75" x14ac:dyDescent="0.2">
      <c r="A1307" s="11" t="s">
        <v>740</v>
      </c>
      <c r="B1307" s="11" t="s">
        <v>741</v>
      </c>
      <c r="C1307" s="12" t="s">
        <v>277</v>
      </c>
      <c r="D1307" s="11" t="s">
        <v>743</v>
      </c>
      <c r="E1307" s="2" t="s">
        <v>278</v>
      </c>
      <c r="F1307" s="11" t="s">
        <v>949</v>
      </c>
      <c r="G1307" s="11" t="e">
        <f>-1 / 22 / 0</f>
        <v>#DIV/0!</v>
      </c>
      <c r="H1307" s="11">
        <v>3</v>
      </c>
      <c r="I1307" s="11"/>
      <c r="J1307" s="11" t="s">
        <v>747</v>
      </c>
    </row>
    <row r="1308" spans="1:10" x14ac:dyDescent="0.2">
      <c r="A1308" s="11"/>
      <c r="B1308" s="11"/>
      <c r="C1308" s="12"/>
      <c r="D1308" s="11"/>
      <c r="E1308" s="2"/>
      <c r="F1308" s="11"/>
      <c r="G1308" s="11"/>
      <c r="H1308" s="11"/>
      <c r="I1308" s="11"/>
      <c r="J1308" s="11"/>
    </row>
    <row r="1309" spans="1:10" ht="191.25" x14ac:dyDescent="0.2">
      <c r="A1309" s="11"/>
      <c r="B1309" s="11"/>
      <c r="C1309" s="12"/>
      <c r="D1309" s="11"/>
      <c r="E1309" s="3" t="s">
        <v>279</v>
      </c>
      <c r="F1309" s="11"/>
      <c r="G1309" s="11"/>
      <c r="H1309" s="11"/>
      <c r="I1309" s="11"/>
      <c r="J1309" s="11"/>
    </row>
    <row r="1310" spans="1:10" x14ac:dyDescent="0.2">
      <c r="A1310" s="11"/>
      <c r="B1310" s="11"/>
      <c r="C1310" s="12"/>
      <c r="D1310" s="11"/>
      <c r="E1310" s="2"/>
      <c r="F1310" s="11"/>
      <c r="G1310" s="11"/>
      <c r="H1310" s="11"/>
      <c r="I1310" s="11"/>
      <c r="J1310" s="11"/>
    </row>
    <row r="1311" spans="1:10" ht="63.75" x14ac:dyDescent="0.2">
      <c r="A1311" s="11" t="s">
        <v>740</v>
      </c>
      <c r="B1311" s="11" t="s">
        <v>754</v>
      </c>
      <c r="C1311" s="12" t="s">
        <v>280</v>
      </c>
      <c r="D1311" s="11" t="s">
        <v>743</v>
      </c>
      <c r="E1311" s="2" t="s">
        <v>281</v>
      </c>
      <c r="F1311" s="11" t="s">
        <v>1244</v>
      </c>
      <c r="G1311" s="13">
        <v>36547</v>
      </c>
      <c r="H1311" s="11">
        <v>3</v>
      </c>
      <c r="I1311" s="11"/>
      <c r="J1311" s="11" t="s">
        <v>747</v>
      </c>
    </row>
    <row r="1312" spans="1:10" x14ac:dyDescent="0.2">
      <c r="A1312" s="11"/>
      <c r="B1312" s="11"/>
      <c r="C1312" s="12"/>
      <c r="D1312" s="11"/>
      <c r="E1312" s="2"/>
      <c r="F1312" s="11"/>
      <c r="G1312" s="13"/>
      <c r="H1312" s="11"/>
      <c r="I1312" s="11"/>
      <c r="J1312" s="11"/>
    </row>
    <row r="1313" spans="1:14" ht="229.5" x14ac:dyDescent="0.2">
      <c r="A1313" s="11"/>
      <c r="B1313" s="11"/>
      <c r="C1313" s="12"/>
      <c r="D1313" s="11"/>
      <c r="E1313" s="3" t="s">
        <v>270</v>
      </c>
      <c r="F1313" s="11"/>
      <c r="G1313" s="13"/>
      <c r="H1313" s="11"/>
      <c r="I1313" s="11"/>
      <c r="J1313" s="11"/>
    </row>
    <row r="1314" spans="1:14" x14ac:dyDescent="0.2">
      <c r="A1314" s="11"/>
      <c r="B1314" s="11"/>
      <c r="C1314" s="12"/>
      <c r="D1314" s="11"/>
      <c r="E1314" s="2"/>
      <c r="F1314" s="11"/>
      <c r="G1314" s="13"/>
      <c r="H1314" s="11"/>
      <c r="I1314" s="11"/>
      <c r="J1314" s="11"/>
    </row>
    <row r="1315" spans="1:14" ht="63.75" x14ac:dyDescent="0.2">
      <c r="A1315" s="11" t="s">
        <v>740</v>
      </c>
      <c r="B1315" s="11" t="s">
        <v>754</v>
      </c>
      <c r="C1315" s="12" t="s">
        <v>282</v>
      </c>
      <c r="D1315" s="11" t="s">
        <v>743</v>
      </c>
      <c r="E1315" s="2" t="s">
        <v>283</v>
      </c>
      <c r="F1315" s="11" t="s">
        <v>24</v>
      </c>
      <c r="G1315" s="13">
        <v>36547</v>
      </c>
      <c r="H1315" s="11">
        <v>3</v>
      </c>
      <c r="I1315" s="11"/>
      <c r="J1315" s="11" t="s">
        <v>747</v>
      </c>
    </row>
    <row r="1316" spans="1:14" x14ac:dyDescent="0.2">
      <c r="A1316" s="11"/>
      <c r="B1316" s="11"/>
      <c r="C1316" s="12"/>
      <c r="D1316" s="11"/>
      <c r="E1316" s="2"/>
      <c r="F1316" s="11"/>
      <c r="G1316" s="13"/>
      <c r="H1316" s="11"/>
      <c r="I1316" s="11"/>
      <c r="J1316" s="11"/>
    </row>
    <row r="1317" spans="1:14" ht="204" x14ac:dyDescent="0.2">
      <c r="A1317" s="11"/>
      <c r="B1317" s="11"/>
      <c r="C1317" s="12"/>
      <c r="D1317" s="11"/>
      <c r="E1317" s="3" t="s">
        <v>222</v>
      </c>
      <c r="F1317" s="11"/>
      <c r="G1317" s="13"/>
      <c r="H1317" s="11"/>
      <c r="I1317" s="11"/>
      <c r="J1317" s="11"/>
    </row>
    <row r="1318" spans="1:14" x14ac:dyDescent="0.2">
      <c r="A1318" s="11"/>
      <c r="B1318" s="11"/>
      <c r="C1318" s="12"/>
      <c r="D1318" s="11"/>
      <c r="E1318" s="2"/>
      <c r="F1318" s="11"/>
      <c r="G1318" s="13"/>
      <c r="H1318" s="11"/>
      <c r="I1318" s="11"/>
      <c r="J1318" s="11"/>
    </row>
    <row r="1319" spans="1:14" ht="63.75" x14ac:dyDescent="0.2">
      <c r="A1319" s="11" t="s">
        <v>740</v>
      </c>
      <c r="B1319" s="11" t="s">
        <v>754</v>
      </c>
      <c r="C1319" s="12" t="s">
        <v>284</v>
      </c>
      <c r="D1319" s="11" t="s">
        <v>743</v>
      </c>
      <c r="E1319" s="2" t="s">
        <v>671</v>
      </c>
      <c r="F1319" s="11" t="s">
        <v>672</v>
      </c>
      <c r="G1319" s="11" t="s">
        <v>286</v>
      </c>
    </row>
    <row r="1320" spans="1:14" x14ac:dyDescent="0.2">
      <c r="A1320" s="11"/>
      <c r="B1320" s="11"/>
      <c r="C1320" s="12"/>
      <c r="D1320" s="11"/>
      <c r="E1320" s="2"/>
      <c r="F1320" s="11"/>
      <c r="G1320" s="11"/>
    </row>
    <row r="1321" spans="1:14" ht="25.5" x14ac:dyDescent="0.2">
      <c r="A1321" s="11"/>
      <c r="B1321" s="11"/>
      <c r="C1321" s="12"/>
      <c r="D1321" s="11"/>
      <c r="E1321" s="3" t="s">
        <v>285</v>
      </c>
      <c r="F1321" s="11"/>
      <c r="G1321" s="11"/>
    </row>
    <row r="1322" spans="1:14" x14ac:dyDescent="0.2">
      <c r="A1322" s="11"/>
      <c r="B1322" s="11"/>
      <c r="C1322" s="12"/>
      <c r="D1322" s="11"/>
      <c r="E1322" s="2"/>
      <c r="F1322" s="11"/>
      <c r="G1322" s="11"/>
      <c r="L1322">
        <v>13</v>
      </c>
      <c r="M1322">
        <v>23</v>
      </c>
    </row>
    <row r="1323" spans="1:14" x14ac:dyDescent="0.2">
      <c r="K1323">
        <f>SUM(K1:K1322)</f>
        <v>0</v>
      </c>
      <c r="L1323" s="5">
        <f t="shared" ref="L1323:N1323" si="0">SUM(L1:L1322)</f>
        <v>160</v>
      </c>
      <c r="M1323" s="5">
        <f t="shared" si="0"/>
        <v>272</v>
      </c>
      <c r="N1323" s="5">
        <f t="shared" si="0"/>
        <v>0</v>
      </c>
    </row>
    <row r="1324" spans="1:14" x14ac:dyDescent="0.2">
      <c r="L1324" s="14" t="s">
        <v>1293</v>
      </c>
      <c r="M1324" s="14" t="s">
        <v>1294</v>
      </c>
    </row>
    <row r="1325" spans="1:14" x14ac:dyDescent="0.2">
      <c r="A1325" t="s">
        <v>287</v>
      </c>
    </row>
    <row r="1326" spans="1:14" x14ac:dyDescent="0.2">
      <c r="L1326">
        <f>L1323+M1323</f>
        <v>432</v>
      </c>
    </row>
    <row r="1327" spans="1:14" x14ac:dyDescent="0.2">
      <c r="L1327" s="14" t="s">
        <v>1295</v>
      </c>
    </row>
    <row r="1328" spans="1:14" x14ac:dyDescent="0.2">
      <c r="L1328">
        <f>L1323/L1326*100</f>
        <v>37.037037037037038</v>
      </c>
      <c r="M1328" s="14" t="s">
        <v>1296</v>
      </c>
    </row>
    <row r="1329" spans="12:12" x14ac:dyDescent="0.2">
      <c r="L1329" s="14" t="s">
        <v>1297</v>
      </c>
    </row>
  </sheetData>
  <mergeCells count="4606">
    <mergeCell ref="J372:J373"/>
    <mergeCell ref="A374:A377"/>
    <mergeCell ref="B374:B377"/>
    <mergeCell ref="C374:C377"/>
    <mergeCell ref="D374:D377"/>
    <mergeCell ref="F374:F377"/>
    <mergeCell ref="G374:G377"/>
    <mergeCell ref="J370:J371"/>
    <mergeCell ref="A372:A373"/>
    <mergeCell ref="B372:B373"/>
    <mergeCell ref="C372:C373"/>
    <mergeCell ref="D372:D373"/>
    <mergeCell ref="E372:E373"/>
    <mergeCell ref="F372:F373"/>
    <mergeCell ref="G372:G373"/>
    <mergeCell ref="H372:H373"/>
    <mergeCell ref="I372:I373"/>
    <mergeCell ref="J368:J369"/>
    <mergeCell ref="A370:A371"/>
    <mergeCell ref="B370:B371"/>
    <mergeCell ref="C370:C371"/>
    <mergeCell ref="D370:D371"/>
    <mergeCell ref="E370:E371"/>
    <mergeCell ref="F370:F371"/>
    <mergeCell ref="G370:G371"/>
    <mergeCell ref="H370:H371"/>
    <mergeCell ref="I370:I371"/>
    <mergeCell ref="J366:J367"/>
    <mergeCell ref="A368:A369"/>
    <mergeCell ref="B368:B369"/>
    <mergeCell ref="C368:C369"/>
    <mergeCell ref="D368:D369"/>
    <mergeCell ref="E368:E369"/>
    <mergeCell ref="F368:F369"/>
    <mergeCell ref="G368:G369"/>
    <mergeCell ref="H368:H369"/>
    <mergeCell ref="I368:I369"/>
    <mergeCell ref="J364:J365"/>
    <mergeCell ref="A366:A367"/>
    <mergeCell ref="B366:B367"/>
    <mergeCell ref="C366:C367"/>
    <mergeCell ref="D366:D367"/>
    <mergeCell ref="E366:E367"/>
    <mergeCell ref="F366:F367"/>
    <mergeCell ref="G366:G367"/>
    <mergeCell ref="H366:H367"/>
    <mergeCell ref="I366:I367"/>
    <mergeCell ref="J362:J363"/>
    <mergeCell ref="A364:A365"/>
    <mergeCell ref="B364:B365"/>
    <mergeCell ref="C364:C365"/>
    <mergeCell ref="D364:D365"/>
    <mergeCell ref="E364:E365"/>
    <mergeCell ref="F364:F365"/>
    <mergeCell ref="G364:G365"/>
    <mergeCell ref="H364:H365"/>
    <mergeCell ref="I364:I365"/>
    <mergeCell ref="J358:J361"/>
    <mergeCell ref="A362:A363"/>
    <mergeCell ref="B362:B363"/>
    <mergeCell ref="C362:C363"/>
    <mergeCell ref="D362:D363"/>
    <mergeCell ref="E362:E363"/>
    <mergeCell ref="F362:F363"/>
    <mergeCell ref="G362:G363"/>
    <mergeCell ref="H362:H363"/>
    <mergeCell ref="I362:I363"/>
    <mergeCell ref="I356:I357"/>
    <mergeCell ref="J356:J357"/>
    <mergeCell ref="A358:A361"/>
    <mergeCell ref="B358:B361"/>
    <mergeCell ref="C358:C361"/>
    <mergeCell ref="D358:D361"/>
    <mergeCell ref="F358:F361"/>
    <mergeCell ref="G358:G361"/>
    <mergeCell ref="H358:H361"/>
    <mergeCell ref="I358:I361"/>
    <mergeCell ref="I352:I355"/>
    <mergeCell ref="J352:J355"/>
    <mergeCell ref="A356:A357"/>
    <mergeCell ref="B356:B357"/>
    <mergeCell ref="C356:C357"/>
    <mergeCell ref="D356:D357"/>
    <mergeCell ref="E356:E357"/>
    <mergeCell ref="F356:F357"/>
    <mergeCell ref="G356:G357"/>
    <mergeCell ref="H356:H357"/>
    <mergeCell ref="H350:H351"/>
    <mergeCell ref="I350:I351"/>
    <mergeCell ref="J350:J351"/>
    <mergeCell ref="A352:A355"/>
    <mergeCell ref="B352:B355"/>
    <mergeCell ref="C352:C355"/>
    <mergeCell ref="D352:D355"/>
    <mergeCell ref="F352:F355"/>
    <mergeCell ref="G352:G355"/>
    <mergeCell ref="H352:H355"/>
    <mergeCell ref="H348:H349"/>
    <mergeCell ref="I348:I349"/>
    <mergeCell ref="J348:J349"/>
    <mergeCell ref="A350:A351"/>
    <mergeCell ref="B350:B351"/>
    <mergeCell ref="C350:C351"/>
    <mergeCell ref="D350:D351"/>
    <mergeCell ref="E350:E351"/>
    <mergeCell ref="F350:F351"/>
    <mergeCell ref="G350:G351"/>
    <mergeCell ref="H346:H347"/>
    <mergeCell ref="I346:I347"/>
    <mergeCell ref="J346:J347"/>
    <mergeCell ref="A348:A349"/>
    <mergeCell ref="B348:B349"/>
    <mergeCell ref="C348:C349"/>
    <mergeCell ref="D348:D349"/>
    <mergeCell ref="E348:E349"/>
    <mergeCell ref="F348:F349"/>
    <mergeCell ref="G348:G349"/>
    <mergeCell ref="H342:H345"/>
    <mergeCell ref="I342:I345"/>
    <mergeCell ref="J342:J345"/>
    <mergeCell ref="A346:A347"/>
    <mergeCell ref="B346:B347"/>
    <mergeCell ref="C346:C347"/>
    <mergeCell ref="D346:D347"/>
    <mergeCell ref="E346:E347"/>
    <mergeCell ref="F346:F347"/>
    <mergeCell ref="G346:G347"/>
    <mergeCell ref="G340:G341"/>
    <mergeCell ref="H340:H341"/>
    <mergeCell ref="I340:I341"/>
    <mergeCell ref="J340:J341"/>
    <mergeCell ref="A342:A345"/>
    <mergeCell ref="B342:B345"/>
    <mergeCell ref="C342:C345"/>
    <mergeCell ref="D342:D345"/>
    <mergeCell ref="F342:F345"/>
    <mergeCell ref="G342:G345"/>
    <mergeCell ref="G338:G339"/>
    <mergeCell ref="H338:H339"/>
    <mergeCell ref="I338:I339"/>
    <mergeCell ref="J338:J339"/>
    <mergeCell ref="A340:A341"/>
    <mergeCell ref="B340:B341"/>
    <mergeCell ref="C340:C341"/>
    <mergeCell ref="D340:D341"/>
    <mergeCell ref="E340:E341"/>
    <mergeCell ref="F340:F341"/>
    <mergeCell ref="G336:G337"/>
    <mergeCell ref="H336:H337"/>
    <mergeCell ref="I336:I337"/>
    <mergeCell ref="J336:J337"/>
    <mergeCell ref="A338:A339"/>
    <mergeCell ref="B338:B339"/>
    <mergeCell ref="C338:C339"/>
    <mergeCell ref="D338:D339"/>
    <mergeCell ref="E338:E339"/>
    <mergeCell ref="F338:F339"/>
    <mergeCell ref="G334:G335"/>
    <mergeCell ref="H334:H335"/>
    <mergeCell ref="I334:I335"/>
    <mergeCell ref="J334:J335"/>
    <mergeCell ref="A336:A337"/>
    <mergeCell ref="B336:B337"/>
    <mergeCell ref="C336:C337"/>
    <mergeCell ref="D336:D337"/>
    <mergeCell ref="E336:E337"/>
    <mergeCell ref="F336:F337"/>
    <mergeCell ref="A334:A335"/>
    <mergeCell ref="B334:B335"/>
    <mergeCell ref="C334:C335"/>
    <mergeCell ref="D334:D335"/>
    <mergeCell ref="E334:E335"/>
    <mergeCell ref="F334:F335"/>
    <mergeCell ref="I327:I330"/>
    <mergeCell ref="J327:J330"/>
    <mergeCell ref="A331:A332"/>
    <mergeCell ref="B331:B332"/>
    <mergeCell ref="C331:C332"/>
    <mergeCell ref="D331:D332"/>
    <mergeCell ref="E331:E332"/>
    <mergeCell ref="F331:F332"/>
    <mergeCell ref="G331:G332"/>
    <mergeCell ref="H323:H326"/>
    <mergeCell ref="I323:I326"/>
    <mergeCell ref="J323:J326"/>
    <mergeCell ref="A327:A330"/>
    <mergeCell ref="B327:B330"/>
    <mergeCell ref="C327:C330"/>
    <mergeCell ref="D327:D330"/>
    <mergeCell ref="F327:F330"/>
    <mergeCell ref="G327:G330"/>
    <mergeCell ref="H327:H330"/>
    <mergeCell ref="G321:G322"/>
    <mergeCell ref="H321:H322"/>
    <mergeCell ref="I321:I322"/>
    <mergeCell ref="J321:J322"/>
    <mergeCell ref="A323:A326"/>
    <mergeCell ref="B323:B326"/>
    <mergeCell ref="C323:C326"/>
    <mergeCell ref="D323:D326"/>
    <mergeCell ref="F323:F326"/>
    <mergeCell ref="G323:G326"/>
    <mergeCell ref="G319:G320"/>
    <mergeCell ref="H319:H320"/>
    <mergeCell ref="I319:I320"/>
    <mergeCell ref="J319:J320"/>
    <mergeCell ref="A321:A322"/>
    <mergeCell ref="B321:B322"/>
    <mergeCell ref="C321:C322"/>
    <mergeCell ref="D321:D322"/>
    <mergeCell ref="E321:E322"/>
    <mergeCell ref="F321:F322"/>
    <mergeCell ref="G317:G318"/>
    <mergeCell ref="H317:H318"/>
    <mergeCell ref="I317:I318"/>
    <mergeCell ref="J317:J318"/>
    <mergeCell ref="A319:A320"/>
    <mergeCell ref="B319:B320"/>
    <mergeCell ref="C319:C320"/>
    <mergeCell ref="D319:D320"/>
    <mergeCell ref="E319:E320"/>
    <mergeCell ref="F319:F320"/>
    <mergeCell ref="G315:G316"/>
    <mergeCell ref="H315:H316"/>
    <mergeCell ref="I315:I316"/>
    <mergeCell ref="J315:J316"/>
    <mergeCell ref="A317:A318"/>
    <mergeCell ref="B317:B318"/>
    <mergeCell ref="C317:C318"/>
    <mergeCell ref="D317:D318"/>
    <mergeCell ref="E317:E318"/>
    <mergeCell ref="F317:F318"/>
    <mergeCell ref="A315:A316"/>
    <mergeCell ref="B315:B316"/>
    <mergeCell ref="C315:C316"/>
    <mergeCell ref="D315:D316"/>
    <mergeCell ref="E315:E316"/>
    <mergeCell ref="F315:F316"/>
    <mergeCell ref="J307:J310"/>
    <mergeCell ref="A311:A314"/>
    <mergeCell ref="B311:B314"/>
    <mergeCell ref="C311:C314"/>
    <mergeCell ref="D311:D314"/>
    <mergeCell ref="F311:F314"/>
    <mergeCell ref="G311:G314"/>
    <mergeCell ref="H311:H314"/>
    <mergeCell ref="I311:I314"/>
    <mergeCell ref="J311:J314"/>
    <mergeCell ref="I303:I306"/>
    <mergeCell ref="J303:J306"/>
    <mergeCell ref="A307:A310"/>
    <mergeCell ref="B307:B310"/>
    <mergeCell ref="C307:C310"/>
    <mergeCell ref="D307:D310"/>
    <mergeCell ref="F307:F310"/>
    <mergeCell ref="G307:G310"/>
    <mergeCell ref="H307:H310"/>
    <mergeCell ref="I307:I310"/>
    <mergeCell ref="H301:H302"/>
    <mergeCell ref="I301:I302"/>
    <mergeCell ref="J301:J302"/>
    <mergeCell ref="A303:A306"/>
    <mergeCell ref="B303:B306"/>
    <mergeCell ref="C303:C306"/>
    <mergeCell ref="D303:D306"/>
    <mergeCell ref="F303:F306"/>
    <mergeCell ref="G303:G306"/>
    <mergeCell ref="H303:H306"/>
    <mergeCell ref="H299:H300"/>
    <mergeCell ref="I299:I300"/>
    <mergeCell ref="J299:J300"/>
    <mergeCell ref="A301:A302"/>
    <mergeCell ref="B301:B302"/>
    <mergeCell ref="C301:C302"/>
    <mergeCell ref="D301:D302"/>
    <mergeCell ref="E301:E302"/>
    <mergeCell ref="F301:F302"/>
    <mergeCell ref="G301:G302"/>
    <mergeCell ref="H297:H298"/>
    <mergeCell ref="I297:I298"/>
    <mergeCell ref="J297:J298"/>
    <mergeCell ref="A299:A300"/>
    <mergeCell ref="B299:B300"/>
    <mergeCell ref="C299:C300"/>
    <mergeCell ref="D299:D300"/>
    <mergeCell ref="E299:E300"/>
    <mergeCell ref="F299:F300"/>
    <mergeCell ref="G299:G300"/>
    <mergeCell ref="H293:H296"/>
    <mergeCell ref="I293:I296"/>
    <mergeCell ref="J293:J296"/>
    <mergeCell ref="A297:A298"/>
    <mergeCell ref="B297:B298"/>
    <mergeCell ref="C297:C298"/>
    <mergeCell ref="D297:D298"/>
    <mergeCell ref="E297:E298"/>
    <mergeCell ref="F297:F298"/>
    <mergeCell ref="G297:G298"/>
    <mergeCell ref="G291:G292"/>
    <mergeCell ref="H291:H292"/>
    <mergeCell ref="I291:I292"/>
    <mergeCell ref="J291:J292"/>
    <mergeCell ref="A293:A296"/>
    <mergeCell ref="B293:B296"/>
    <mergeCell ref="C293:C296"/>
    <mergeCell ref="D293:D296"/>
    <mergeCell ref="F293:F296"/>
    <mergeCell ref="G293:G296"/>
    <mergeCell ref="G289:G290"/>
    <mergeCell ref="H289:H290"/>
    <mergeCell ref="I289:I290"/>
    <mergeCell ref="J289:J290"/>
    <mergeCell ref="A291:A292"/>
    <mergeCell ref="B291:B292"/>
    <mergeCell ref="C291:C292"/>
    <mergeCell ref="D291:D292"/>
    <mergeCell ref="E291:E292"/>
    <mergeCell ref="F291:F292"/>
    <mergeCell ref="A289:A290"/>
    <mergeCell ref="B289:B290"/>
    <mergeCell ref="C289:C290"/>
    <mergeCell ref="D289:D290"/>
    <mergeCell ref="E289:E290"/>
    <mergeCell ref="F289:F290"/>
    <mergeCell ref="J282:J285"/>
    <mergeCell ref="A286:A287"/>
    <mergeCell ref="B286:B287"/>
    <mergeCell ref="C286:C287"/>
    <mergeCell ref="D286:D287"/>
    <mergeCell ref="E286:E287"/>
    <mergeCell ref="F286:F287"/>
    <mergeCell ref="G286:G287"/>
    <mergeCell ref="H286:H287"/>
    <mergeCell ref="I280:I281"/>
    <mergeCell ref="J280:J281"/>
    <mergeCell ref="A282:A285"/>
    <mergeCell ref="B282:B285"/>
    <mergeCell ref="C282:C285"/>
    <mergeCell ref="D282:D285"/>
    <mergeCell ref="F282:F285"/>
    <mergeCell ref="G282:G285"/>
    <mergeCell ref="H282:H285"/>
    <mergeCell ref="I282:I285"/>
    <mergeCell ref="I278:I279"/>
    <mergeCell ref="J278:J279"/>
    <mergeCell ref="A280:A281"/>
    <mergeCell ref="B280:B281"/>
    <mergeCell ref="C280:C281"/>
    <mergeCell ref="D280:D281"/>
    <mergeCell ref="E280:E281"/>
    <mergeCell ref="F280:F281"/>
    <mergeCell ref="G280:G281"/>
    <mergeCell ref="H280:H281"/>
    <mergeCell ref="I274:I277"/>
    <mergeCell ref="J274:J277"/>
    <mergeCell ref="A278:A279"/>
    <mergeCell ref="B278:B279"/>
    <mergeCell ref="C278:C279"/>
    <mergeCell ref="D278:D279"/>
    <mergeCell ref="E278:E279"/>
    <mergeCell ref="F278:F279"/>
    <mergeCell ref="G278:G279"/>
    <mergeCell ref="H278:H279"/>
    <mergeCell ref="H270:H273"/>
    <mergeCell ref="I270:I273"/>
    <mergeCell ref="J270:J273"/>
    <mergeCell ref="A274:A277"/>
    <mergeCell ref="B274:B277"/>
    <mergeCell ref="C274:C277"/>
    <mergeCell ref="D274:D277"/>
    <mergeCell ref="F274:F277"/>
    <mergeCell ref="G274:G277"/>
    <mergeCell ref="H274:H277"/>
    <mergeCell ref="G268:G269"/>
    <mergeCell ref="H268:H269"/>
    <mergeCell ref="I268:I269"/>
    <mergeCell ref="J268:J269"/>
    <mergeCell ref="A270:A273"/>
    <mergeCell ref="B270:B273"/>
    <mergeCell ref="C270:C273"/>
    <mergeCell ref="D270:D273"/>
    <mergeCell ref="F270:F273"/>
    <mergeCell ref="G270:G273"/>
    <mergeCell ref="G266:G267"/>
    <mergeCell ref="H266:H267"/>
    <mergeCell ref="I266:I267"/>
    <mergeCell ref="J266:J267"/>
    <mergeCell ref="A268:A269"/>
    <mergeCell ref="B268:B269"/>
    <mergeCell ref="C268:C269"/>
    <mergeCell ref="D268:D269"/>
    <mergeCell ref="E268:E269"/>
    <mergeCell ref="F268:F269"/>
    <mergeCell ref="G264:G265"/>
    <mergeCell ref="H264:H265"/>
    <mergeCell ref="I264:I265"/>
    <mergeCell ref="J264:J265"/>
    <mergeCell ref="A266:A267"/>
    <mergeCell ref="B266:B267"/>
    <mergeCell ref="C266:C267"/>
    <mergeCell ref="D266:D267"/>
    <mergeCell ref="E266:E267"/>
    <mergeCell ref="F266:F267"/>
    <mergeCell ref="G262:G263"/>
    <mergeCell ref="H262:H263"/>
    <mergeCell ref="I262:I263"/>
    <mergeCell ref="J262:J263"/>
    <mergeCell ref="A264:A265"/>
    <mergeCell ref="B264:B265"/>
    <mergeCell ref="C264:C265"/>
    <mergeCell ref="D264:D265"/>
    <mergeCell ref="E264:E265"/>
    <mergeCell ref="F264:F265"/>
    <mergeCell ref="G260:G261"/>
    <mergeCell ref="H260:H261"/>
    <mergeCell ref="I260:I261"/>
    <mergeCell ref="J260:J261"/>
    <mergeCell ref="A262:A263"/>
    <mergeCell ref="B262:B263"/>
    <mergeCell ref="C262:C263"/>
    <mergeCell ref="D262:D263"/>
    <mergeCell ref="E262:E263"/>
    <mergeCell ref="F262:F263"/>
    <mergeCell ref="A260:A261"/>
    <mergeCell ref="B260:B261"/>
    <mergeCell ref="C260:C261"/>
    <mergeCell ref="D260:D261"/>
    <mergeCell ref="E260:E261"/>
    <mergeCell ref="F260:F261"/>
    <mergeCell ref="J252:J255"/>
    <mergeCell ref="A256:A259"/>
    <mergeCell ref="B256:B259"/>
    <mergeCell ref="C256:C259"/>
    <mergeCell ref="D256:D259"/>
    <mergeCell ref="F256:F259"/>
    <mergeCell ref="G256:G259"/>
    <mergeCell ref="H256:H259"/>
    <mergeCell ref="I256:I259"/>
    <mergeCell ref="J256:J259"/>
    <mergeCell ref="I248:I251"/>
    <mergeCell ref="J248:J251"/>
    <mergeCell ref="A252:A255"/>
    <mergeCell ref="B252:B255"/>
    <mergeCell ref="C252:C255"/>
    <mergeCell ref="D252:D255"/>
    <mergeCell ref="F252:F255"/>
    <mergeCell ref="G252:G255"/>
    <mergeCell ref="H252:H255"/>
    <mergeCell ref="I252:I255"/>
    <mergeCell ref="H244:H247"/>
    <mergeCell ref="I244:I247"/>
    <mergeCell ref="J244:J247"/>
    <mergeCell ref="A248:A251"/>
    <mergeCell ref="B248:B251"/>
    <mergeCell ref="C248:C251"/>
    <mergeCell ref="D248:D251"/>
    <mergeCell ref="F248:F251"/>
    <mergeCell ref="G248:G251"/>
    <mergeCell ref="H248:H251"/>
    <mergeCell ref="A244:A247"/>
    <mergeCell ref="B244:B247"/>
    <mergeCell ref="C244:C247"/>
    <mergeCell ref="D244:D247"/>
    <mergeCell ref="F244:F247"/>
    <mergeCell ref="G244:G247"/>
    <mergeCell ref="J236:J239"/>
    <mergeCell ref="A240:A243"/>
    <mergeCell ref="B240:B243"/>
    <mergeCell ref="C240:C243"/>
    <mergeCell ref="D240:D243"/>
    <mergeCell ref="F240:F243"/>
    <mergeCell ref="G240:G243"/>
    <mergeCell ref="H240:H243"/>
    <mergeCell ref="I240:I243"/>
    <mergeCell ref="J240:J243"/>
    <mergeCell ref="I234:I235"/>
    <mergeCell ref="J234:J235"/>
    <mergeCell ref="A236:A239"/>
    <mergeCell ref="B236:B239"/>
    <mergeCell ref="C236:C239"/>
    <mergeCell ref="D236:D239"/>
    <mergeCell ref="F236:F239"/>
    <mergeCell ref="G236:G239"/>
    <mergeCell ref="H236:H239"/>
    <mergeCell ref="I236:I239"/>
    <mergeCell ref="I232:I233"/>
    <mergeCell ref="J232:J233"/>
    <mergeCell ref="A234:A235"/>
    <mergeCell ref="B234:B235"/>
    <mergeCell ref="C234:C235"/>
    <mergeCell ref="D234:D235"/>
    <mergeCell ref="E234:E235"/>
    <mergeCell ref="F234:F235"/>
    <mergeCell ref="G234:G235"/>
    <mergeCell ref="H234:H235"/>
    <mergeCell ref="I230:I231"/>
    <mergeCell ref="J230:J231"/>
    <mergeCell ref="A232:A233"/>
    <mergeCell ref="B232:B233"/>
    <mergeCell ref="C232:C233"/>
    <mergeCell ref="D232:D233"/>
    <mergeCell ref="E232:E233"/>
    <mergeCell ref="F232:F233"/>
    <mergeCell ref="G232:G233"/>
    <mergeCell ref="H232:H233"/>
    <mergeCell ref="E230:E231"/>
    <mergeCell ref="F230:F231"/>
    <mergeCell ref="G230:G231"/>
    <mergeCell ref="H230:H231"/>
    <mergeCell ref="A230:A231"/>
    <mergeCell ref="B230:B231"/>
    <mergeCell ref="C230:C231"/>
    <mergeCell ref="D230:D231"/>
    <mergeCell ref="A180:A181"/>
    <mergeCell ref="B180:B181"/>
    <mergeCell ref="C180:C181"/>
    <mergeCell ref="D180:D181"/>
    <mergeCell ref="E180:E181"/>
    <mergeCell ref="F180:F181"/>
    <mergeCell ref="G180:G181"/>
    <mergeCell ref="H180:H181"/>
    <mergeCell ref="I180:I181"/>
    <mergeCell ref="J180:J181"/>
    <mergeCell ref="A182:A183"/>
    <mergeCell ref="B182:B183"/>
    <mergeCell ref="C182:C183"/>
    <mergeCell ref="D182:D183"/>
    <mergeCell ref="E182:E183"/>
    <mergeCell ref="F182:F183"/>
    <mergeCell ref="G182:G183"/>
    <mergeCell ref="H182:H183"/>
    <mergeCell ref="I182:I183"/>
    <mergeCell ref="J182:J183"/>
    <mergeCell ref="A184:A185"/>
    <mergeCell ref="B184:B185"/>
    <mergeCell ref="C184:C185"/>
    <mergeCell ref="D184:D185"/>
    <mergeCell ref="E184:E185"/>
    <mergeCell ref="F184:F185"/>
    <mergeCell ref="G184:G185"/>
    <mergeCell ref="H184:H185"/>
    <mergeCell ref="I184:I185"/>
    <mergeCell ref="J184:J185"/>
    <mergeCell ref="A186:A187"/>
    <mergeCell ref="B186:B187"/>
    <mergeCell ref="C186:C187"/>
    <mergeCell ref="D186:D187"/>
    <mergeCell ref="E186:E187"/>
    <mergeCell ref="F186:F187"/>
    <mergeCell ref="G186:G187"/>
    <mergeCell ref="H186:H187"/>
    <mergeCell ref="I186:I187"/>
    <mergeCell ref="J186:J187"/>
    <mergeCell ref="A188:A189"/>
    <mergeCell ref="B188:B189"/>
    <mergeCell ref="C188:C189"/>
    <mergeCell ref="D188:D189"/>
    <mergeCell ref="E188:E189"/>
    <mergeCell ref="F188:F189"/>
    <mergeCell ref="G188:G189"/>
    <mergeCell ref="H188:H189"/>
    <mergeCell ref="I188:I189"/>
    <mergeCell ref="J188:J189"/>
    <mergeCell ref="A190:A194"/>
    <mergeCell ref="B190:B194"/>
    <mergeCell ref="C190:C194"/>
    <mergeCell ref="D190:D194"/>
    <mergeCell ref="F190:F194"/>
    <mergeCell ref="G190:G194"/>
    <mergeCell ref="H190:H194"/>
    <mergeCell ref="I190:I194"/>
    <mergeCell ref="J190:J194"/>
    <mergeCell ref="E195:E196"/>
    <mergeCell ref="F195:F196"/>
    <mergeCell ref="G195:G196"/>
    <mergeCell ref="H195:H196"/>
    <mergeCell ref="A195:A196"/>
    <mergeCell ref="B195:B196"/>
    <mergeCell ref="C195:C196"/>
    <mergeCell ref="D195:D196"/>
    <mergeCell ref="I195:I196"/>
    <mergeCell ref="J195:J196"/>
    <mergeCell ref="A197:A198"/>
    <mergeCell ref="B197:B198"/>
    <mergeCell ref="C197:C198"/>
    <mergeCell ref="D197:D198"/>
    <mergeCell ref="E197:E198"/>
    <mergeCell ref="F197:F198"/>
    <mergeCell ref="G197:G198"/>
    <mergeCell ref="H197:H198"/>
    <mergeCell ref="I197:I198"/>
    <mergeCell ref="J197:J198"/>
    <mergeCell ref="A199:A202"/>
    <mergeCell ref="B199:B202"/>
    <mergeCell ref="C199:C202"/>
    <mergeCell ref="D199:D202"/>
    <mergeCell ref="F199:F202"/>
    <mergeCell ref="G199:G202"/>
    <mergeCell ref="H199:H202"/>
    <mergeCell ref="I199:I202"/>
    <mergeCell ref="J199:J202"/>
    <mergeCell ref="A203:A204"/>
    <mergeCell ref="B203:B204"/>
    <mergeCell ref="C203:C204"/>
    <mergeCell ref="D203:D204"/>
    <mergeCell ref="E203:E204"/>
    <mergeCell ref="F203:F204"/>
    <mergeCell ref="G203:G204"/>
    <mergeCell ref="H203:H204"/>
    <mergeCell ref="I203:I204"/>
    <mergeCell ref="J203:J204"/>
    <mergeCell ref="A205:A206"/>
    <mergeCell ref="B205:B206"/>
    <mergeCell ref="C205:C206"/>
    <mergeCell ref="D205:D206"/>
    <mergeCell ref="E205:E206"/>
    <mergeCell ref="F205:F206"/>
    <mergeCell ref="G205:G206"/>
    <mergeCell ref="H205:H206"/>
    <mergeCell ref="I205:I206"/>
    <mergeCell ref="J205:J206"/>
    <mergeCell ref="A207:A208"/>
    <mergeCell ref="B207:B208"/>
    <mergeCell ref="C207:C208"/>
    <mergeCell ref="D207:D208"/>
    <mergeCell ref="E207:E208"/>
    <mergeCell ref="F207:F208"/>
    <mergeCell ref="G207:G208"/>
    <mergeCell ref="H207:H208"/>
    <mergeCell ref="I207:I208"/>
    <mergeCell ref="J207:J208"/>
    <mergeCell ref="A209:A210"/>
    <mergeCell ref="B209:B210"/>
    <mergeCell ref="C209:C210"/>
    <mergeCell ref="D209:D210"/>
    <mergeCell ref="E209:E210"/>
    <mergeCell ref="F209:F210"/>
    <mergeCell ref="G209:G210"/>
    <mergeCell ref="H209:H210"/>
    <mergeCell ref="I209:I210"/>
    <mergeCell ref="J209:J210"/>
    <mergeCell ref="A211:A212"/>
    <mergeCell ref="B211:B212"/>
    <mergeCell ref="C211:C212"/>
    <mergeCell ref="D211:D212"/>
    <mergeCell ref="E211:E212"/>
    <mergeCell ref="F211:F212"/>
    <mergeCell ref="G211:G212"/>
    <mergeCell ref="H211:H212"/>
    <mergeCell ref="I211:I212"/>
    <mergeCell ref="J211:J212"/>
    <mergeCell ref="A213:A216"/>
    <mergeCell ref="B213:B216"/>
    <mergeCell ref="C213:C216"/>
    <mergeCell ref="D213:D216"/>
    <mergeCell ref="F213:F216"/>
    <mergeCell ref="G213:G216"/>
    <mergeCell ref="H213:H216"/>
    <mergeCell ref="I213:I216"/>
    <mergeCell ref="J213:J216"/>
    <mergeCell ref="F217:F220"/>
    <mergeCell ref="G217:G220"/>
    <mergeCell ref="H217:H220"/>
    <mergeCell ref="I217:I220"/>
    <mergeCell ref="A217:A220"/>
    <mergeCell ref="B217:B220"/>
    <mergeCell ref="C217:C220"/>
    <mergeCell ref="D217:D220"/>
    <mergeCell ref="J217:J220"/>
    <mergeCell ref="A221:A224"/>
    <mergeCell ref="B221:B224"/>
    <mergeCell ref="C221:C224"/>
    <mergeCell ref="D221:D224"/>
    <mergeCell ref="F221:F224"/>
    <mergeCell ref="G221:G224"/>
    <mergeCell ref="H221:H224"/>
    <mergeCell ref="I221:I224"/>
    <mergeCell ref="J221:J224"/>
    <mergeCell ref="E225:E226"/>
    <mergeCell ref="F225:F226"/>
    <mergeCell ref="G225:G226"/>
    <mergeCell ref="H225:H226"/>
    <mergeCell ref="A225:A226"/>
    <mergeCell ref="B225:B226"/>
    <mergeCell ref="C225:C226"/>
    <mergeCell ref="D225:D226"/>
    <mergeCell ref="I225:I226"/>
    <mergeCell ref="J225:J226"/>
    <mergeCell ref="A227:A228"/>
    <mergeCell ref="B227:B228"/>
    <mergeCell ref="C227:C228"/>
    <mergeCell ref="D227:D228"/>
    <mergeCell ref="E227:E228"/>
    <mergeCell ref="F227:F228"/>
    <mergeCell ref="G227:G228"/>
    <mergeCell ref="H227:H228"/>
    <mergeCell ref="J175:J179"/>
    <mergeCell ref="F175:F179"/>
    <mergeCell ref="G175:G179"/>
    <mergeCell ref="H175:H179"/>
    <mergeCell ref="H164:H167"/>
    <mergeCell ref="I175:I179"/>
    <mergeCell ref="A175:A179"/>
    <mergeCell ref="B175:B179"/>
    <mergeCell ref="C175:C179"/>
    <mergeCell ref="D175:D179"/>
    <mergeCell ref="A168:A172"/>
    <mergeCell ref="B168:B172"/>
    <mergeCell ref="C168:C172"/>
    <mergeCell ref="D168:D172"/>
    <mergeCell ref="F168:F172"/>
    <mergeCell ref="G168:G172"/>
    <mergeCell ref="I159:I163"/>
    <mergeCell ref="J159:J163"/>
    <mergeCell ref="I164:I167"/>
    <mergeCell ref="A164:A167"/>
    <mergeCell ref="B164:B167"/>
    <mergeCell ref="C164:C167"/>
    <mergeCell ref="D164:D167"/>
    <mergeCell ref="J164:J167"/>
    <mergeCell ref="F164:F167"/>
    <mergeCell ref="G164:G167"/>
    <mergeCell ref="H154:H158"/>
    <mergeCell ref="I154:I158"/>
    <mergeCell ref="J154:J158"/>
    <mergeCell ref="A159:A163"/>
    <mergeCell ref="B159:B163"/>
    <mergeCell ref="C159:C163"/>
    <mergeCell ref="D159:D163"/>
    <mergeCell ref="F159:F163"/>
    <mergeCell ref="G159:G163"/>
    <mergeCell ref="H159:H163"/>
    <mergeCell ref="A154:A158"/>
    <mergeCell ref="B154:B158"/>
    <mergeCell ref="C154:C158"/>
    <mergeCell ref="D154:D158"/>
    <mergeCell ref="F154:F158"/>
    <mergeCell ref="G154:G158"/>
    <mergeCell ref="J144:J148"/>
    <mergeCell ref="A149:A153"/>
    <mergeCell ref="B149:B153"/>
    <mergeCell ref="C149:C153"/>
    <mergeCell ref="D149:D153"/>
    <mergeCell ref="F149:F153"/>
    <mergeCell ref="G149:G153"/>
    <mergeCell ref="H149:H153"/>
    <mergeCell ref="I149:I153"/>
    <mergeCell ref="J149:J153"/>
    <mergeCell ref="I139:I143"/>
    <mergeCell ref="J139:J143"/>
    <mergeCell ref="A144:A148"/>
    <mergeCell ref="B144:B148"/>
    <mergeCell ref="C144:C148"/>
    <mergeCell ref="D144:D148"/>
    <mergeCell ref="F144:F148"/>
    <mergeCell ref="G144:G148"/>
    <mergeCell ref="H144:H148"/>
    <mergeCell ref="I144:I148"/>
    <mergeCell ref="H134:H138"/>
    <mergeCell ref="I134:I138"/>
    <mergeCell ref="J134:J138"/>
    <mergeCell ref="A139:A143"/>
    <mergeCell ref="B139:B143"/>
    <mergeCell ref="C139:C143"/>
    <mergeCell ref="D139:D143"/>
    <mergeCell ref="F139:F143"/>
    <mergeCell ref="G139:G143"/>
    <mergeCell ref="H139:H143"/>
    <mergeCell ref="G132:G133"/>
    <mergeCell ref="H132:H133"/>
    <mergeCell ref="I132:I133"/>
    <mergeCell ref="J132:J133"/>
    <mergeCell ref="A134:A138"/>
    <mergeCell ref="B134:B138"/>
    <mergeCell ref="C134:C138"/>
    <mergeCell ref="D134:D138"/>
    <mergeCell ref="F134:F138"/>
    <mergeCell ref="G134:G138"/>
    <mergeCell ref="A132:A133"/>
    <mergeCell ref="B132:B133"/>
    <mergeCell ref="C132:C133"/>
    <mergeCell ref="D132:D133"/>
    <mergeCell ref="E132:E133"/>
    <mergeCell ref="F132:F133"/>
    <mergeCell ref="J122:J126"/>
    <mergeCell ref="A127:A131"/>
    <mergeCell ref="B127:B131"/>
    <mergeCell ref="C127:C131"/>
    <mergeCell ref="D127:D131"/>
    <mergeCell ref="F127:F131"/>
    <mergeCell ref="G127:G131"/>
    <mergeCell ref="H127:H131"/>
    <mergeCell ref="I127:I131"/>
    <mergeCell ref="J127:J131"/>
    <mergeCell ref="I117:I121"/>
    <mergeCell ref="J117:J121"/>
    <mergeCell ref="A122:A126"/>
    <mergeCell ref="B122:B126"/>
    <mergeCell ref="C122:C126"/>
    <mergeCell ref="D122:D126"/>
    <mergeCell ref="F122:F126"/>
    <mergeCell ref="G122:G126"/>
    <mergeCell ref="H122:H126"/>
    <mergeCell ref="I122:I126"/>
    <mergeCell ref="H112:H116"/>
    <mergeCell ref="I112:I116"/>
    <mergeCell ref="J112:J116"/>
    <mergeCell ref="A117:A121"/>
    <mergeCell ref="B117:B121"/>
    <mergeCell ref="C117:C121"/>
    <mergeCell ref="D117:D121"/>
    <mergeCell ref="F117:F121"/>
    <mergeCell ref="G117:G121"/>
    <mergeCell ref="H117:H121"/>
    <mergeCell ref="G110:G111"/>
    <mergeCell ref="H110:H111"/>
    <mergeCell ref="I110:I111"/>
    <mergeCell ref="J110:J111"/>
    <mergeCell ref="A112:A116"/>
    <mergeCell ref="B112:B116"/>
    <mergeCell ref="C112:C116"/>
    <mergeCell ref="D112:D116"/>
    <mergeCell ref="F112:F116"/>
    <mergeCell ref="G112:G116"/>
    <mergeCell ref="G108:G109"/>
    <mergeCell ref="H108:H109"/>
    <mergeCell ref="I108:I109"/>
    <mergeCell ref="J108:J109"/>
    <mergeCell ref="A110:A111"/>
    <mergeCell ref="B110:B111"/>
    <mergeCell ref="C110:C111"/>
    <mergeCell ref="D110:D111"/>
    <mergeCell ref="E110:E111"/>
    <mergeCell ref="F110:F111"/>
    <mergeCell ref="G106:G107"/>
    <mergeCell ref="H106:H107"/>
    <mergeCell ref="I106:I107"/>
    <mergeCell ref="J106:J107"/>
    <mergeCell ref="A108:A109"/>
    <mergeCell ref="B108:B109"/>
    <mergeCell ref="C108:C109"/>
    <mergeCell ref="D108:D109"/>
    <mergeCell ref="E108:E109"/>
    <mergeCell ref="F108:F109"/>
    <mergeCell ref="A106:A107"/>
    <mergeCell ref="B106:B107"/>
    <mergeCell ref="C106:C107"/>
    <mergeCell ref="D106:D107"/>
    <mergeCell ref="E106:E107"/>
    <mergeCell ref="F106:F107"/>
    <mergeCell ref="A100:A104"/>
    <mergeCell ref="B100:B104"/>
    <mergeCell ref="C100:C104"/>
    <mergeCell ref="D100:D104"/>
    <mergeCell ref="F100:F104"/>
    <mergeCell ref="G100:G104"/>
    <mergeCell ref="J92:J95"/>
    <mergeCell ref="A96:A99"/>
    <mergeCell ref="B96:B99"/>
    <mergeCell ref="C96:C99"/>
    <mergeCell ref="D96:D99"/>
    <mergeCell ref="F96:F99"/>
    <mergeCell ref="G96:G99"/>
    <mergeCell ref="H96:H99"/>
    <mergeCell ref="I96:I99"/>
    <mergeCell ref="J96:J99"/>
    <mergeCell ref="I90:I91"/>
    <mergeCell ref="J90:J91"/>
    <mergeCell ref="A92:A95"/>
    <mergeCell ref="B92:B95"/>
    <mergeCell ref="C92:C95"/>
    <mergeCell ref="D92:D95"/>
    <mergeCell ref="F92:F95"/>
    <mergeCell ref="G92:G95"/>
    <mergeCell ref="H92:H95"/>
    <mergeCell ref="I92:I95"/>
    <mergeCell ref="I88:I89"/>
    <mergeCell ref="J88:J89"/>
    <mergeCell ref="A90:A91"/>
    <mergeCell ref="B90:B91"/>
    <mergeCell ref="C90:C91"/>
    <mergeCell ref="D90:D91"/>
    <mergeCell ref="E90:E91"/>
    <mergeCell ref="F90:F91"/>
    <mergeCell ref="G90:G91"/>
    <mergeCell ref="H90:H91"/>
    <mergeCell ref="I86:I87"/>
    <mergeCell ref="J86:J87"/>
    <mergeCell ref="A88:A89"/>
    <mergeCell ref="B88:B89"/>
    <mergeCell ref="C88:C89"/>
    <mergeCell ref="D88:D89"/>
    <mergeCell ref="E88:E89"/>
    <mergeCell ref="F88:F89"/>
    <mergeCell ref="G88:G89"/>
    <mergeCell ref="H88:H89"/>
    <mergeCell ref="I84:I85"/>
    <mergeCell ref="J84:J85"/>
    <mergeCell ref="A86:A87"/>
    <mergeCell ref="B86:B87"/>
    <mergeCell ref="C86:C87"/>
    <mergeCell ref="D86:D87"/>
    <mergeCell ref="E86:E87"/>
    <mergeCell ref="F86:F87"/>
    <mergeCell ref="G86:G87"/>
    <mergeCell ref="H86:H87"/>
    <mergeCell ref="I82:I83"/>
    <mergeCell ref="J82:J83"/>
    <mergeCell ref="A84:A85"/>
    <mergeCell ref="B84:B85"/>
    <mergeCell ref="C84:C85"/>
    <mergeCell ref="D84:D85"/>
    <mergeCell ref="E84:E85"/>
    <mergeCell ref="F84:F85"/>
    <mergeCell ref="G84:G85"/>
    <mergeCell ref="H84:H85"/>
    <mergeCell ref="I80:I81"/>
    <mergeCell ref="J80:J81"/>
    <mergeCell ref="A82:A83"/>
    <mergeCell ref="B82:B83"/>
    <mergeCell ref="C82:C83"/>
    <mergeCell ref="D82:D83"/>
    <mergeCell ref="E82:E83"/>
    <mergeCell ref="F82:F83"/>
    <mergeCell ref="G82:G83"/>
    <mergeCell ref="H82:H83"/>
    <mergeCell ref="I78:I79"/>
    <mergeCell ref="J78:J79"/>
    <mergeCell ref="A80:A81"/>
    <mergeCell ref="B80:B81"/>
    <mergeCell ref="C80:C81"/>
    <mergeCell ref="D80:D81"/>
    <mergeCell ref="E80:E81"/>
    <mergeCell ref="F80:F81"/>
    <mergeCell ref="G80:G81"/>
    <mergeCell ref="H80:H81"/>
    <mergeCell ref="I76:I77"/>
    <mergeCell ref="J76:J77"/>
    <mergeCell ref="A78:A79"/>
    <mergeCell ref="B78:B79"/>
    <mergeCell ref="C78:C79"/>
    <mergeCell ref="D78:D79"/>
    <mergeCell ref="E78:E79"/>
    <mergeCell ref="F78:F79"/>
    <mergeCell ref="G78:G79"/>
    <mergeCell ref="H78:H79"/>
    <mergeCell ref="I74:I75"/>
    <mergeCell ref="J74:J75"/>
    <mergeCell ref="A76:A77"/>
    <mergeCell ref="B76:B77"/>
    <mergeCell ref="C76:C77"/>
    <mergeCell ref="D76:D77"/>
    <mergeCell ref="E76:E77"/>
    <mergeCell ref="F76:F77"/>
    <mergeCell ref="G76:G77"/>
    <mergeCell ref="H76:H77"/>
    <mergeCell ref="I72:I73"/>
    <mergeCell ref="J72:J73"/>
    <mergeCell ref="A74:A75"/>
    <mergeCell ref="B74:B75"/>
    <mergeCell ref="C74:C75"/>
    <mergeCell ref="D74:D75"/>
    <mergeCell ref="E74:E75"/>
    <mergeCell ref="F74:F75"/>
    <mergeCell ref="G74:G75"/>
    <mergeCell ref="H74:H75"/>
    <mergeCell ref="I70:I71"/>
    <mergeCell ref="J70:J71"/>
    <mergeCell ref="A72:A73"/>
    <mergeCell ref="B72:B73"/>
    <mergeCell ref="C72:C73"/>
    <mergeCell ref="D72:D73"/>
    <mergeCell ref="E72:E73"/>
    <mergeCell ref="F72:F73"/>
    <mergeCell ref="G72:G73"/>
    <mergeCell ref="H72:H73"/>
    <mergeCell ref="I68:I69"/>
    <mergeCell ref="J68:J69"/>
    <mergeCell ref="A70:A71"/>
    <mergeCell ref="B70:B71"/>
    <mergeCell ref="C70:C71"/>
    <mergeCell ref="D70:D71"/>
    <mergeCell ref="E70:E71"/>
    <mergeCell ref="F70:F71"/>
    <mergeCell ref="G70:G71"/>
    <mergeCell ref="H70:H71"/>
    <mergeCell ref="I66:I67"/>
    <mergeCell ref="J66:J67"/>
    <mergeCell ref="A68:A69"/>
    <mergeCell ref="B68:B69"/>
    <mergeCell ref="C68:C69"/>
    <mergeCell ref="D68:D69"/>
    <mergeCell ref="E68:E69"/>
    <mergeCell ref="F68:F69"/>
    <mergeCell ref="G68:G69"/>
    <mergeCell ref="H68:H69"/>
    <mergeCell ref="I64:I65"/>
    <mergeCell ref="J64:J65"/>
    <mergeCell ref="A66:A67"/>
    <mergeCell ref="B66:B67"/>
    <mergeCell ref="C66:C67"/>
    <mergeCell ref="D66:D67"/>
    <mergeCell ref="E66:E67"/>
    <mergeCell ref="F66:F67"/>
    <mergeCell ref="G66:G67"/>
    <mergeCell ref="H66:H67"/>
    <mergeCell ref="I60:I61"/>
    <mergeCell ref="J60:J61"/>
    <mergeCell ref="A64:A65"/>
    <mergeCell ref="B64:B65"/>
    <mergeCell ref="C64:C65"/>
    <mergeCell ref="D64:D65"/>
    <mergeCell ref="E64:E65"/>
    <mergeCell ref="F64:F65"/>
    <mergeCell ref="G64:G65"/>
    <mergeCell ref="H64:H65"/>
    <mergeCell ref="I56:I59"/>
    <mergeCell ref="J56:J59"/>
    <mergeCell ref="A60:A61"/>
    <mergeCell ref="B60:B61"/>
    <mergeCell ref="C60:C61"/>
    <mergeCell ref="D60:D61"/>
    <mergeCell ref="E60:E61"/>
    <mergeCell ref="F60:F61"/>
    <mergeCell ref="G60:G61"/>
    <mergeCell ref="H60:H61"/>
    <mergeCell ref="H52:H55"/>
    <mergeCell ref="I52:I55"/>
    <mergeCell ref="J52:J55"/>
    <mergeCell ref="A56:A59"/>
    <mergeCell ref="B56:B59"/>
    <mergeCell ref="C56:C59"/>
    <mergeCell ref="D56:D59"/>
    <mergeCell ref="F56:F59"/>
    <mergeCell ref="G56:G59"/>
    <mergeCell ref="H56:H59"/>
    <mergeCell ref="G50:G51"/>
    <mergeCell ref="H50:H51"/>
    <mergeCell ref="I50:I51"/>
    <mergeCell ref="J50:J51"/>
    <mergeCell ref="A52:A55"/>
    <mergeCell ref="B52:B55"/>
    <mergeCell ref="C52:C55"/>
    <mergeCell ref="D52:D55"/>
    <mergeCell ref="F52:F55"/>
    <mergeCell ref="G52:G55"/>
    <mergeCell ref="G48:G49"/>
    <mergeCell ref="H48:H49"/>
    <mergeCell ref="I48:I49"/>
    <mergeCell ref="J48:J49"/>
    <mergeCell ref="A50:A51"/>
    <mergeCell ref="B50:B51"/>
    <mergeCell ref="C50:C51"/>
    <mergeCell ref="D50:D51"/>
    <mergeCell ref="E50:E51"/>
    <mergeCell ref="F50:F51"/>
    <mergeCell ref="G46:G47"/>
    <mergeCell ref="H46:H47"/>
    <mergeCell ref="I46:I47"/>
    <mergeCell ref="J46:J47"/>
    <mergeCell ref="A48:A49"/>
    <mergeCell ref="B48:B49"/>
    <mergeCell ref="C48:C49"/>
    <mergeCell ref="D48:D49"/>
    <mergeCell ref="E48:E49"/>
    <mergeCell ref="F48:F49"/>
    <mergeCell ref="G44:G45"/>
    <mergeCell ref="H44:H45"/>
    <mergeCell ref="I44:I45"/>
    <mergeCell ref="J44:J45"/>
    <mergeCell ref="A46:A47"/>
    <mergeCell ref="B46:B47"/>
    <mergeCell ref="C46:C47"/>
    <mergeCell ref="D46:D47"/>
    <mergeCell ref="E46:E47"/>
    <mergeCell ref="F46:F47"/>
    <mergeCell ref="G42:G43"/>
    <mergeCell ref="H42:H43"/>
    <mergeCell ref="I42:I43"/>
    <mergeCell ref="J42:J43"/>
    <mergeCell ref="A44:A45"/>
    <mergeCell ref="B44:B45"/>
    <mergeCell ref="C44:C45"/>
    <mergeCell ref="D44:D45"/>
    <mergeCell ref="E44:E45"/>
    <mergeCell ref="F44:F45"/>
    <mergeCell ref="G40:G41"/>
    <mergeCell ref="H40:H41"/>
    <mergeCell ref="I40:I41"/>
    <mergeCell ref="J40:J41"/>
    <mergeCell ref="A42:A43"/>
    <mergeCell ref="B42:B43"/>
    <mergeCell ref="C42:C43"/>
    <mergeCell ref="D42:D43"/>
    <mergeCell ref="E42:E43"/>
    <mergeCell ref="F42:F43"/>
    <mergeCell ref="G38:G39"/>
    <mergeCell ref="H38:H39"/>
    <mergeCell ref="I38:I39"/>
    <mergeCell ref="J38:J39"/>
    <mergeCell ref="A40:A41"/>
    <mergeCell ref="B40:B41"/>
    <mergeCell ref="C40:C41"/>
    <mergeCell ref="D40:D41"/>
    <mergeCell ref="E40:E41"/>
    <mergeCell ref="F40:F41"/>
    <mergeCell ref="G36:G37"/>
    <mergeCell ref="H36:H37"/>
    <mergeCell ref="I36:I37"/>
    <mergeCell ref="J36:J37"/>
    <mergeCell ref="A38:A39"/>
    <mergeCell ref="B38:B39"/>
    <mergeCell ref="C38:C39"/>
    <mergeCell ref="D38:D39"/>
    <mergeCell ref="E38:E39"/>
    <mergeCell ref="F38:F39"/>
    <mergeCell ref="G34:G35"/>
    <mergeCell ref="H34:H35"/>
    <mergeCell ref="I34:I35"/>
    <mergeCell ref="J34:J35"/>
    <mergeCell ref="A36:A37"/>
    <mergeCell ref="B36:B37"/>
    <mergeCell ref="C36:C37"/>
    <mergeCell ref="D36:D37"/>
    <mergeCell ref="E36:E37"/>
    <mergeCell ref="F36:F37"/>
    <mergeCell ref="A34:A35"/>
    <mergeCell ref="B34:B35"/>
    <mergeCell ref="C34:C35"/>
    <mergeCell ref="D34:D35"/>
    <mergeCell ref="E34:E35"/>
    <mergeCell ref="F34:F35"/>
    <mergeCell ref="J26:J29"/>
    <mergeCell ref="A30:A33"/>
    <mergeCell ref="B30:B33"/>
    <mergeCell ref="C30:C33"/>
    <mergeCell ref="D30:D33"/>
    <mergeCell ref="F30:F33"/>
    <mergeCell ref="G30:G33"/>
    <mergeCell ref="H30:H33"/>
    <mergeCell ref="I30:I33"/>
    <mergeCell ref="J30:J33"/>
    <mergeCell ref="I22:I25"/>
    <mergeCell ref="J22:J25"/>
    <mergeCell ref="A26:A29"/>
    <mergeCell ref="B26:B29"/>
    <mergeCell ref="C26:C29"/>
    <mergeCell ref="D26:D29"/>
    <mergeCell ref="F26:F29"/>
    <mergeCell ref="G26:G29"/>
    <mergeCell ref="H26:H29"/>
    <mergeCell ref="I26:I29"/>
    <mergeCell ref="H18:H21"/>
    <mergeCell ref="I18:I21"/>
    <mergeCell ref="J18:J21"/>
    <mergeCell ref="A22:A25"/>
    <mergeCell ref="B22:B25"/>
    <mergeCell ref="C22:C25"/>
    <mergeCell ref="D22:D25"/>
    <mergeCell ref="F22:F25"/>
    <mergeCell ref="G22:G25"/>
    <mergeCell ref="H22:H25"/>
    <mergeCell ref="A18:A21"/>
    <mergeCell ref="B18:B21"/>
    <mergeCell ref="C18:C21"/>
    <mergeCell ref="D18:D21"/>
    <mergeCell ref="F18:F21"/>
    <mergeCell ref="G18:G21"/>
    <mergeCell ref="J10:J13"/>
    <mergeCell ref="A14:A17"/>
    <mergeCell ref="B14:B17"/>
    <mergeCell ref="C14:C17"/>
    <mergeCell ref="D14:D17"/>
    <mergeCell ref="F14:F17"/>
    <mergeCell ref="G14:G17"/>
    <mergeCell ref="H14:H17"/>
    <mergeCell ref="I14:I17"/>
    <mergeCell ref="J14:J17"/>
    <mergeCell ref="I6:I9"/>
    <mergeCell ref="J6:J9"/>
    <mergeCell ref="A10:A13"/>
    <mergeCell ref="B10:B13"/>
    <mergeCell ref="C10:C13"/>
    <mergeCell ref="D10:D13"/>
    <mergeCell ref="F10:F13"/>
    <mergeCell ref="G10:G13"/>
    <mergeCell ref="H10:H13"/>
    <mergeCell ref="I10:I13"/>
    <mergeCell ref="H2:H5"/>
    <mergeCell ref="I2:I5"/>
    <mergeCell ref="J2:J5"/>
    <mergeCell ref="A6:A9"/>
    <mergeCell ref="B6:B9"/>
    <mergeCell ref="C6:C9"/>
    <mergeCell ref="D6:D9"/>
    <mergeCell ref="F6:F9"/>
    <mergeCell ref="G6:G9"/>
    <mergeCell ref="H6:H9"/>
    <mergeCell ref="A2:A5"/>
    <mergeCell ref="B2:B5"/>
    <mergeCell ref="C2:C5"/>
    <mergeCell ref="D2:D5"/>
    <mergeCell ref="F2:F5"/>
    <mergeCell ref="G2:G5"/>
    <mergeCell ref="E380:E381"/>
    <mergeCell ref="F380:F381"/>
    <mergeCell ref="G380:G381"/>
    <mergeCell ref="H380:H381"/>
    <mergeCell ref="A380:A381"/>
    <mergeCell ref="B380:B381"/>
    <mergeCell ref="C380:C381"/>
    <mergeCell ref="D380:D381"/>
    <mergeCell ref="I380:I381"/>
    <mergeCell ref="J380:J381"/>
    <mergeCell ref="A382:A383"/>
    <mergeCell ref="B382:B383"/>
    <mergeCell ref="C382:C383"/>
    <mergeCell ref="D382:D383"/>
    <mergeCell ref="E382:E383"/>
    <mergeCell ref="F382:F383"/>
    <mergeCell ref="G382:G383"/>
    <mergeCell ref="H382:H383"/>
    <mergeCell ref="I382:I383"/>
    <mergeCell ref="J382:J383"/>
    <mergeCell ref="A384:A388"/>
    <mergeCell ref="B384:B388"/>
    <mergeCell ref="C384:C388"/>
    <mergeCell ref="D384:D388"/>
    <mergeCell ref="F384:F388"/>
    <mergeCell ref="G384:G388"/>
    <mergeCell ref="H384:H388"/>
    <mergeCell ref="I384:I388"/>
    <mergeCell ref="J384:J388"/>
    <mergeCell ref="A389:A393"/>
    <mergeCell ref="B389:B393"/>
    <mergeCell ref="C389:C393"/>
    <mergeCell ref="D389:D393"/>
    <mergeCell ref="F389:F393"/>
    <mergeCell ref="G389:G393"/>
    <mergeCell ref="H389:H393"/>
    <mergeCell ref="I389:I393"/>
    <mergeCell ref="J389:J393"/>
    <mergeCell ref="F394:F398"/>
    <mergeCell ref="G394:G398"/>
    <mergeCell ref="H394:H398"/>
    <mergeCell ref="I394:I398"/>
    <mergeCell ref="A394:A398"/>
    <mergeCell ref="B394:B398"/>
    <mergeCell ref="C394:C398"/>
    <mergeCell ref="D394:D398"/>
    <mergeCell ref="J394:J398"/>
    <mergeCell ref="A399:A403"/>
    <mergeCell ref="B399:B403"/>
    <mergeCell ref="C399:C403"/>
    <mergeCell ref="D399:D403"/>
    <mergeCell ref="F399:F403"/>
    <mergeCell ref="G399:G403"/>
    <mergeCell ref="H399:H403"/>
    <mergeCell ref="I399:I403"/>
    <mergeCell ref="J399:J403"/>
    <mergeCell ref="E404:E405"/>
    <mergeCell ref="F404:F405"/>
    <mergeCell ref="G404:G405"/>
    <mergeCell ref="H404:H405"/>
    <mergeCell ref="A404:A405"/>
    <mergeCell ref="B404:B405"/>
    <mergeCell ref="C404:C405"/>
    <mergeCell ref="D404:D405"/>
    <mergeCell ref="A406:A410"/>
    <mergeCell ref="B406:B410"/>
    <mergeCell ref="C406:C410"/>
    <mergeCell ref="D406:D410"/>
    <mergeCell ref="F406:F410"/>
    <mergeCell ref="G406:G410"/>
    <mergeCell ref="G411:G415"/>
    <mergeCell ref="H411:H415"/>
    <mergeCell ref="I411:I415"/>
    <mergeCell ref="J411:J415"/>
    <mergeCell ref="I404:I405"/>
    <mergeCell ref="J404:J405"/>
    <mergeCell ref="H406:H410"/>
    <mergeCell ref="I406:I410"/>
    <mergeCell ref="A416:A420"/>
    <mergeCell ref="B416:B420"/>
    <mergeCell ref="C416:C420"/>
    <mergeCell ref="D416:D420"/>
    <mergeCell ref="J406:J410"/>
    <mergeCell ref="A411:A415"/>
    <mergeCell ref="B411:B415"/>
    <mergeCell ref="C411:C415"/>
    <mergeCell ref="D411:D415"/>
    <mergeCell ref="F411:F415"/>
    <mergeCell ref="G421:G425"/>
    <mergeCell ref="H421:H425"/>
    <mergeCell ref="I421:I425"/>
    <mergeCell ref="J421:J425"/>
    <mergeCell ref="F416:F420"/>
    <mergeCell ref="G416:G420"/>
    <mergeCell ref="H416:H420"/>
    <mergeCell ref="I416:I420"/>
    <mergeCell ref="A426:A430"/>
    <mergeCell ref="B426:B430"/>
    <mergeCell ref="C426:C430"/>
    <mergeCell ref="D426:D430"/>
    <mergeCell ref="J416:J420"/>
    <mergeCell ref="A421:A425"/>
    <mergeCell ref="B421:B425"/>
    <mergeCell ref="C421:C425"/>
    <mergeCell ref="D421:D425"/>
    <mergeCell ref="F421:F425"/>
    <mergeCell ref="G431:G435"/>
    <mergeCell ref="H431:H435"/>
    <mergeCell ref="I431:I435"/>
    <mergeCell ref="J431:J435"/>
    <mergeCell ref="F426:F430"/>
    <mergeCell ref="G426:G430"/>
    <mergeCell ref="H426:H430"/>
    <mergeCell ref="I426:I430"/>
    <mergeCell ref="A436:A439"/>
    <mergeCell ref="B436:B439"/>
    <mergeCell ref="C436:C439"/>
    <mergeCell ref="D436:D439"/>
    <mergeCell ref="J426:J430"/>
    <mergeCell ref="A431:A435"/>
    <mergeCell ref="B431:B435"/>
    <mergeCell ref="C431:C435"/>
    <mergeCell ref="D431:D435"/>
    <mergeCell ref="F431:F435"/>
    <mergeCell ref="I440:I444"/>
    <mergeCell ref="J440:J444"/>
    <mergeCell ref="F436:F439"/>
    <mergeCell ref="G436:G439"/>
    <mergeCell ref="H436:H439"/>
    <mergeCell ref="I436:I439"/>
    <mergeCell ref="C445:C449"/>
    <mergeCell ref="D445:D449"/>
    <mergeCell ref="J436:J439"/>
    <mergeCell ref="A440:A444"/>
    <mergeCell ref="B440:B444"/>
    <mergeCell ref="C440:C444"/>
    <mergeCell ref="D440:D444"/>
    <mergeCell ref="F440:F444"/>
    <mergeCell ref="G440:G444"/>
    <mergeCell ref="H440:H444"/>
    <mergeCell ref="F445:F449"/>
    <mergeCell ref="G445:G449"/>
    <mergeCell ref="A451:A455"/>
    <mergeCell ref="B451:B455"/>
    <mergeCell ref="C451:C455"/>
    <mergeCell ref="D451:D455"/>
    <mergeCell ref="F451:F455"/>
    <mergeCell ref="G451:G455"/>
    <mergeCell ref="A445:A449"/>
    <mergeCell ref="B445:B449"/>
    <mergeCell ref="H451:H455"/>
    <mergeCell ref="I451:I455"/>
    <mergeCell ref="J451:J455"/>
    <mergeCell ref="A456:A457"/>
    <mergeCell ref="B456:B457"/>
    <mergeCell ref="C456:C457"/>
    <mergeCell ref="D456:D457"/>
    <mergeCell ref="E456:E457"/>
    <mergeCell ref="F456:F457"/>
    <mergeCell ref="G456:G457"/>
    <mergeCell ref="H456:H457"/>
    <mergeCell ref="I456:I457"/>
    <mergeCell ref="J456:J457"/>
    <mergeCell ref="A458:A459"/>
    <mergeCell ref="B458:B459"/>
    <mergeCell ref="C458:C459"/>
    <mergeCell ref="D458:D459"/>
    <mergeCell ref="E458:E459"/>
    <mergeCell ref="F458:F459"/>
    <mergeCell ref="G458:G459"/>
    <mergeCell ref="H458:H459"/>
    <mergeCell ref="I458:I459"/>
    <mergeCell ref="J458:J459"/>
    <mergeCell ref="A460:A461"/>
    <mergeCell ref="B460:B461"/>
    <mergeCell ref="C460:C461"/>
    <mergeCell ref="D460:D461"/>
    <mergeCell ref="E460:E461"/>
    <mergeCell ref="F460:F461"/>
    <mergeCell ref="G460:G461"/>
    <mergeCell ref="H460:H461"/>
    <mergeCell ref="I460:I461"/>
    <mergeCell ref="J460:J461"/>
    <mergeCell ref="A462:A463"/>
    <mergeCell ref="B462:B463"/>
    <mergeCell ref="C462:C463"/>
    <mergeCell ref="D462:D463"/>
    <mergeCell ref="E462:E463"/>
    <mergeCell ref="F462:F463"/>
    <mergeCell ref="G462:G463"/>
    <mergeCell ref="H462:H463"/>
    <mergeCell ref="I462:I463"/>
    <mergeCell ref="J462:J463"/>
    <mergeCell ref="A464:A465"/>
    <mergeCell ref="B464:B465"/>
    <mergeCell ref="C464:C465"/>
    <mergeCell ref="D464:D465"/>
    <mergeCell ref="E464:E465"/>
    <mergeCell ref="F464:F465"/>
    <mergeCell ref="G464:G465"/>
    <mergeCell ref="H464:H465"/>
    <mergeCell ref="I464:I465"/>
    <mergeCell ref="J464:J465"/>
    <mergeCell ref="A466:A467"/>
    <mergeCell ref="B466:B467"/>
    <mergeCell ref="C466:C467"/>
    <mergeCell ref="D466:D467"/>
    <mergeCell ref="E466:E467"/>
    <mergeCell ref="F466:F467"/>
    <mergeCell ref="G466:G467"/>
    <mergeCell ref="H466:H467"/>
    <mergeCell ref="I466:I467"/>
    <mergeCell ref="J466:J467"/>
    <mergeCell ref="A468:A469"/>
    <mergeCell ref="B468:B469"/>
    <mergeCell ref="C468:C469"/>
    <mergeCell ref="D468:D469"/>
    <mergeCell ref="E468:E469"/>
    <mergeCell ref="F468:F469"/>
    <mergeCell ref="G468:G469"/>
    <mergeCell ref="H468:H469"/>
    <mergeCell ref="I468:I469"/>
    <mergeCell ref="J468:J469"/>
    <mergeCell ref="A470:A471"/>
    <mergeCell ref="B470:B471"/>
    <mergeCell ref="C470:C471"/>
    <mergeCell ref="D470:D471"/>
    <mergeCell ref="E470:E471"/>
    <mergeCell ref="F470:F471"/>
    <mergeCell ref="G470:G471"/>
    <mergeCell ref="H470:H471"/>
    <mergeCell ref="I470:I471"/>
    <mergeCell ref="J470:J471"/>
    <mergeCell ref="A472:A473"/>
    <mergeCell ref="B472:B473"/>
    <mergeCell ref="C472:C473"/>
    <mergeCell ref="D472:D473"/>
    <mergeCell ref="E472:E473"/>
    <mergeCell ref="F472:F473"/>
    <mergeCell ref="G472:G473"/>
    <mergeCell ref="H472:H473"/>
    <mergeCell ref="I472:I473"/>
    <mergeCell ref="J472:J473"/>
    <mergeCell ref="A474:A475"/>
    <mergeCell ref="B474:B475"/>
    <mergeCell ref="C474:C475"/>
    <mergeCell ref="D474:D475"/>
    <mergeCell ref="E474:E475"/>
    <mergeCell ref="F474:F475"/>
    <mergeCell ref="G474:G475"/>
    <mergeCell ref="H474:H475"/>
    <mergeCell ref="I474:I475"/>
    <mergeCell ref="J474:J475"/>
    <mergeCell ref="A476:A477"/>
    <mergeCell ref="B476:B477"/>
    <mergeCell ref="C476:C477"/>
    <mergeCell ref="D476:D477"/>
    <mergeCell ref="E476:E477"/>
    <mergeCell ref="F476:F477"/>
    <mergeCell ref="G476:G477"/>
    <mergeCell ref="H476:H477"/>
    <mergeCell ref="I476:I477"/>
    <mergeCell ref="J476:J477"/>
    <mergeCell ref="A478:A479"/>
    <mergeCell ref="B478:B479"/>
    <mergeCell ref="C478:C479"/>
    <mergeCell ref="D478:D479"/>
    <mergeCell ref="E478:E479"/>
    <mergeCell ref="F478:F479"/>
    <mergeCell ref="G478:G479"/>
    <mergeCell ref="H478:H479"/>
    <mergeCell ref="I478:I479"/>
    <mergeCell ref="J478:J479"/>
    <mergeCell ref="A480:A481"/>
    <mergeCell ref="B480:B481"/>
    <mergeCell ref="C480:C481"/>
    <mergeCell ref="D480:D481"/>
    <mergeCell ref="E480:E481"/>
    <mergeCell ref="F480:F481"/>
    <mergeCell ref="G480:G481"/>
    <mergeCell ref="H480:H481"/>
    <mergeCell ref="I480:I481"/>
    <mergeCell ref="J480:J481"/>
    <mergeCell ref="A482:A483"/>
    <mergeCell ref="B482:B483"/>
    <mergeCell ref="C482:C483"/>
    <mergeCell ref="D482:D483"/>
    <mergeCell ref="E482:E483"/>
    <mergeCell ref="F482:F483"/>
    <mergeCell ref="G482:G483"/>
    <mergeCell ref="H482:H483"/>
    <mergeCell ref="I482:I483"/>
    <mergeCell ref="J482:J483"/>
    <mergeCell ref="A484:A485"/>
    <mergeCell ref="B484:B485"/>
    <mergeCell ref="C484:C485"/>
    <mergeCell ref="D484:D485"/>
    <mergeCell ref="E484:E485"/>
    <mergeCell ref="F484:F485"/>
    <mergeCell ref="G484:G485"/>
    <mergeCell ref="H484:H485"/>
    <mergeCell ref="I484:I485"/>
    <mergeCell ref="J484:J485"/>
    <mergeCell ref="A486:A487"/>
    <mergeCell ref="B486:B487"/>
    <mergeCell ref="C486:C487"/>
    <mergeCell ref="D486:D487"/>
    <mergeCell ref="E486:E487"/>
    <mergeCell ref="F486:F487"/>
    <mergeCell ref="G486:G487"/>
    <mergeCell ref="H486:H487"/>
    <mergeCell ref="I486:I487"/>
    <mergeCell ref="J486:J487"/>
    <mergeCell ref="A488:A489"/>
    <mergeCell ref="B488:B489"/>
    <mergeCell ref="C488:C489"/>
    <mergeCell ref="D488:D489"/>
    <mergeCell ref="E488:E489"/>
    <mergeCell ref="F488:F489"/>
    <mergeCell ref="G488:G489"/>
    <mergeCell ref="G490:G491"/>
    <mergeCell ref="H490:H491"/>
    <mergeCell ref="I490:I491"/>
    <mergeCell ref="H488:H489"/>
    <mergeCell ref="I488:I489"/>
    <mergeCell ref="J488:J489"/>
    <mergeCell ref="A490:A491"/>
    <mergeCell ref="B490:B491"/>
    <mergeCell ref="C490:C491"/>
    <mergeCell ref="D490:D491"/>
    <mergeCell ref="E490:E491"/>
    <mergeCell ref="F490:F491"/>
    <mergeCell ref="J490:J491"/>
    <mergeCell ref="A492:A493"/>
    <mergeCell ref="B492:B493"/>
    <mergeCell ref="C492:C493"/>
    <mergeCell ref="D492:D493"/>
    <mergeCell ref="E492:E493"/>
    <mergeCell ref="F492:F493"/>
    <mergeCell ref="G492:G493"/>
    <mergeCell ref="H492:H493"/>
    <mergeCell ref="I492:I493"/>
    <mergeCell ref="F494:F498"/>
    <mergeCell ref="G494:G498"/>
    <mergeCell ref="H494:H498"/>
    <mergeCell ref="I494:I498"/>
    <mergeCell ref="J494:J498"/>
    <mergeCell ref="J492:J493"/>
    <mergeCell ref="A499:A502"/>
    <mergeCell ref="B499:B502"/>
    <mergeCell ref="C499:C502"/>
    <mergeCell ref="D499:D502"/>
    <mergeCell ref="A494:A498"/>
    <mergeCell ref="B494:B498"/>
    <mergeCell ref="C494:C498"/>
    <mergeCell ref="D494:D498"/>
    <mergeCell ref="G503:G507"/>
    <mergeCell ref="H503:H507"/>
    <mergeCell ref="I503:I507"/>
    <mergeCell ref="J503:J507"/>
    <mergeCell ref="F499:F502"/>
    <mergeCell ref="G499:G502"/>
    <mergeCell ref="H499:H502"/>
    <mergeCell ref="I499:I502"/>
    <mergeCell ref="A510:A511"/>
    <mergeCell ref="B510:B511"/>
    <mergeCell ref="C510:C511"/>
    <mergeCell ref="D510:D511"/>
    <mergeCell ref="J499:J502"/>
    <mergeCell ref="A503:A507"/>
    <mergeCell ref="B503:B507"/>
    <mergeCell ref="C503:C507"/>
    <mergeCell ref="D503:D507"/>
    <mergeCell ref="F503:F507"/>
    <mergeCell ref="F512:F513"/>
    <mergeCell ref="G512:G513"/>
    <mergeCell ref="H512:H513"/>
    <mergeCell ref="E510:E511"/>
    <mergeCell ref="F510:F511"/>
    <mergeCell ref="G510:G511"/>
    <mergeCell ref="H510:H511"/>
    <mergeCell ref="I514:I515"/>
    <mergeCell ref="I512:I513"/>
    <mergeCell ref="J512:J513"/>
    <mergeCell ref="I510:I511"/>
    <mergeCell ref="J510:J511"/>
    <mergeCell ref="A512:A513"/>
    <mergeCell ref="B512:B513"/>
    <mergeCell ref="C512:C513"/>
    <mergeCell ref="D512:D513"/>
    <mergeCell ref="E512:E513"/>
    <mergeCell ref="H516:H519"/>
    <mergeCell ref="I516:I519"/>
    <mergeCell ref="J516:J519"/>
    <mergeCell ref="A514:A515"/>
    <mergeCell ref="B514:B515"/>
    <mergeCell ref="C514:C515"/>
    <mergeCell ref="D514:D515"/>
    <mergeCell ref="F514:F515"/>
    <mergeCell ref="G514:G515"/>
    <mergeCell ref="H514:H515"/>
    <mergeCell ref="H520:H523"/>
    <mergeCell ref="I520:I523"/>
    <mergeCell ref="J520:J523"/>
    <mergeCell ref="J514:J515"/>
    <mergeCell ref="A516:A519"/>
    <mergeCell ref="B516:B519"/>
    <mergeCell ref="C516:C519"/>
    <mergeCell ref="D516:D519"/>
    <mergeCell ref="F516:F519"/>
    <mergeCell ref="G516:G519"/>
    <mergeCell ref="A520:A523"/>
    <mergeCell ref="B520:B523"/>
    <mergeCell ref="C520:C523"/>
    <mergeCell ref="D520:D523"/>
    <mergeCell ref="F520:F523"/>
    <mergeCell ref="G520:G523"/>
    <mergeCell ref="E524:E525"/>
    <mergeCell ref="F524:F525"/>
    <mergeCell ref="G524:G525"/>
    <mergeCell ref="H524:H525"/>
    <mergeCell ref="A524:A525"/>
    <mergeCell ref="B524:B525"/>
    <mergeCell ref="C524:C525"/>
    <mergeCell ref="D524:D525"/>
    <mergeCell ref="I524:I525"/>
    <mergeCell ref="J524:J525"/>
    <mergeCell ref="A526:A527"/>
    <mergeCell ref="B526:B527"/>
    <mergeCell ref="C526:C527"/>
    <mergeCell ref="D526:D527"/>
    <mergeCell ref="E526:E527"/>
    <mergeCell ref="F526:F527"/>
    <mergeCell ref="G526:G527"/>
    <mergeCell ref="H526:H527"/>
    <mergeCell ref="I526:I527"/>
    <mergeCell ref="J526:J527"/>
    <mergeCell ref="A528:A529"/>
    <mergeCell ref="B528:B529"/>
    <mergeCell ref="C528:C529"/>
    <mergeCell ref="D528:D529"/>
    <mergeCell ref="E528:E529"/>
    <mergeCell ref="F528:F529"/>
    <mergeCell ref="G528:G529"/>
    <mergeCell ref="H528:H529"/>
    <mergeCell ref="I528:I529"/>
    <mergeCell ref="J528:J529"/>
    <mergeCell ref="A530:A531"/>
    <mergeCell ref="B530:B531"/>
    <mergeCell ref="C530:C531"/>
    <mergeCell ref="D530:D531"/>
    <mergeCell ref="E530:E531"/>
    <mergeCell ref="F530:F531"/>
    <mergeCell ref="G530:G531"/>
    <mergeCell ref="H530:H531"/>
    <mergeCell ref="I530:I531"/>
    <mergeCell ref="J530:J531"/>
    <mergeCell ref="A532:A533"/>
    <mergeCell ref="B532:B533"/>
    <mergeCell ref="C532:C533"/>
    <mergeCell ref="D532:D533"/>
    <mergeCell ref="E532:E533"/>
    <mergeCell ref="F532:F533"/>
    <mergeCell ref="G532:G533"/>
    <mergeCell ref="H532:H533"/>
    <mergeCell ref="I532:I533"/>
    <mergeCell ref="J532:J533"/>
    <mergeCell ref="A534:A535"/>
    <mergeCell ref="B534:B535"/>
    <mergeCell ref="C534:C535"/>
    <mergeCell ref="D534:D535"/>
    <mergeCell ref="E534:E535"/>
    <mergeCell ref="F534:F535"/>
    <mergeCell ref="G534:G535"/>
    <mergeCell ref="H534:H535"/>
    <mergeCell ref="I534:I535"/>
    <mergeCell ref="J534:J535"/>
    <mergeCell ref="A536:A537"/>
    <mergeCell ref="B536:B537"/>
    <mergeCell ref="C536:C537"/>
    <mergeCell ref="D536:D537"/>
    <mergeCell ref="E536:E537"/>
    <mergeCell ref="F536:F537"/>
    <mergeCell ref="G536:G537"/>
    <mergeCell ref="H536:H537"/>
    <mergeCell ref="I536:I537"/>
    <mergeCell ref="J536:J537"/>
    <mergeCell ref="A538:A539"/>
    <mergeCell ref="B538:B539"/>
    <mergeCell ref="C538:C539"/>
    <mergeCell ref="D538:D539"/>
    <mergeCell ref="E538:E539"/>
    <mergeCell ref="F538:F539"/>
    <mergeCell ref="G538:G539"/>
    <mergeCell ref="E541:E542"/>
    <mergeCell ref="F541:F542"/>
    <mergeCell ref="G541:G542"/>
    <mergeCell ref="H541:H542"/>
    <mergeCell ref="A541:A542"/>
    <mergeCell ref="B541:B542"/>
    <mergeCell ref="C541:C542"/>
    <mergeCell ref="D541:D542"/>
    <mergeCell ref="I541:I542"/>
    <mergeCell ref="J541:J542"/>
    <mergeCell ref="A543:A544"/>
    <mergeCell ref="B543:B544"/>
    <mergeCell ref="C543:C544"/>
    <mergeCell ref="D543:D544"/>
    <mergeCell ref="E543:E544"/>
    <mergeCell ref="F543:F544"/>
    <mergeCell ref="G543:G544"/>
    <mergeCell ref="H543:H544"/>
    <mergeCell ref="I543:I544"/>
    <mergeCell ref="J543:J544"/>
    <mergeCell ref="A545:A546"/>
    <mergeCell ref="B545:B546"/>
    <mergeCell ref="C545:C546"/>
    <mergeCell ref="D545:D546"/>
    <mergeCell ref="E545:E546"/>
    <mergeCell ref="F545:F546"/>
    <mergeCell ref="G545:G546"/>
    <mergeCell ref="H545:H546"/>
    <mergeCell ref="I545:I546"/>
    <mergeCell ref="J545:J546"/>
    <mergeCell ref="A547:A550"/>
    <mergeCell ref="B547:B550"/>
    <mergeCell ref="C547:C550"/>
    <mergeCell ref="D547:D550"/>
    <mergeCell ref="F547:F550"/>
    <mergeCell ref="G547:G550"/>
    <mergeCell ref="H547:H550"/>
    <mergeCell ref="I547:I550"/>
    <mergeCell ref="J547:J550"/>
    <mergeCell ref="A551:A552"/>
    <mergeCell ref="B551:B552"/>
    <mergeCell ref="C551:C552"/>
    <mergeCell ref="D551:D552"/>
    <mergeCell ref="E551:E552"/>
    <mergeCell ref="F551:F552"/>
    <mergeCell ref="G551:G552"/>
    <mergeCell ref="H551:H552"/>
    <mergeCell ref="I551:I552"/>
    <mergeCell ref="J551:J552"/>
    <mergeCell ref="A553:A554"/>
    <mergeCell ref="B553:B554"/>
    <mergeCell ref="C553:C554"/>
    <mergeCell ref="D553:D554"/>
    <mergeCell ref="E553:E554"/>
    <mergeCell ref="F553:F554"/>
    <mergeCell ref="G553:G554"/>
    <mergeCell ref="H553:H554"/>
    <mergeCell ref="I553:I554"/>
    <mergeCell ref="J553:J554"/>
    <mergeCell ref="A555:A556"/>
    <mergeCell ref="B555:B556"/>
    <mergeCell ref="C555:C556"/>
    <mergeCell ref="D555:D556"/>
    <mergeCell ref="E555:E556"/>
    <mergeCell ref="F555:F556"/>
    <mergeCell ref="G555:G556"/>
    <mergeCell ref="H555:H556"/>
    <mergeCell ref="I555:I556"/>
    <mergeCell ref="J555:J556"/>
    <mergeCell ref="A557:A558"/>
    <mergeCell ref="B557:B558"/>
    <mergeCell ref="C557:C558"/>
    <mergeCell ref="D557:D558"/>
    <mergeCell ref="E557:E558"/>
    <mergeCell ref="F557:F558"/>
    <mergeCell ref="G557:G558"/>
    <mergeCell ref="H557:H558"/>
    <mergeCell ref="I557:I558"/>
    <mergeCell ref="J557:J558"/>
    <mergeCell ref="A559:A560"/>
    <mergeCell ref="B559:B560"/>
    <mergeCell ref="C559:C560"/>
    <mergeCell ref="D559:D560"/>
    <mergeCell ref="E559:E560"/>
    <mergeCell ref="F559:F560"/>
    <mergeCell ref="G559:G560"/>
    <mergeCell ref="H559:H560"/>
    <mergeCell ref="I559:I560"/>
    <mergeCell ref="J559:J560"/>
    <mergeCell ref="A561:A562"/>
    <mergeCell ref="B561:B562"/>
    <mergeCell ref="C561:C562"/>
    <mergeCell ref="D561:D562"/>
    <mergeCell ref="E561:E562"/>
    <mergeCell ref="F561:F562"/>
    <mergeCell ref="G561:G562"/>
    <mergeCell ref="H561:H562"/>
    <mergeCell ref="I561:I562"/>
    <mergeCell ref="J561:J562"/>
    <mergeCell ref="A563:A564"/>
    <mergeCell ref="B563:B564"/>
    <mergeCell ref="C563:C564"/>
    <mergeCell ref="D563:D564"/>
    <mergeCell ref="E563:E564"/>
    <mergeCell ref="F563:F564"/>
    <mergeCell ref="G563:G564"/>
    <mergeCell ref="H563:H564"/>
    <mergeCell ref="I563:I564"/>
    <mergeCell ref="J563:J564"/>
    <mergeCell ref="A565:A566"/>
    <mergeCell ref="B565:B566"/>
    <mergeCell ref="C565:C566"/>
    <mergeCell ref="D565:D566"/>
    <mergeCell ref="E565:E566"/>
    <mergeCell ref="F565:F566"/>
    <mergeCell ref="G565:G566"/>
    <mergeCell ref="H565:H566"/>
    <mergeCell ref="I565:I566"/>
    <mergeCell ref="J565:J566"/>
    <mergeCell ref="A567:A568"/>
    <mergeCell ref="B567:B568"/>
    <mergeCell ref="C567:C568"/>
    <mergeCell ref="D567:D568"/>
    <mergeCell ref="E567:E568"/>
    <mergeCell ref="F567:F568"/>
    <mergeCell ref="G567:G568"/>
    <mergeCell ref="H567:H568"/>
    <mergeCell ref="I567:I568"/>
    <mergeCell ref="J567:J568"/>
    <mergeCell ref="A569:A570"/>
    <mergeCell ref="B569:B570"/>
    <mergeCell ref="C569:C570"/>
    <mergeCell ref="D569:D570"/>
    <mergeCell ref="E569:E570"/>
    <mergeCell ref="F569:F570"/>
    <mergeCell ref="G569:G570"/>
    <mergeCell ref="H569:H570"/>
    <mergeCell ref="I569:I570"/>
    <mergeCell ref="J569:J570"/>
    <mergeCell ref="A571:A572"/>
    <mergeCell ref="B571:B572"/>
    <mergeCell ref="C571:C572"/>
    <mergeCell ref="D571:D572"/>
    <mergeCell ref="E571:E572"/>
    <mergeCell ref="F571:F572"/>
    <mergeCell ref="G571:G572"/>
    <mergeCell ref="H571:H572"/>
    <mergeCell ref="I571:I572"/>
    <mergeCell ref="J571:J572"/>
    <mergeCell ref="A573:A576"/>
    <mergeCell ref="B573:B576"/>
    <mergeCell ref="C573:C576"/>
    <mergeCell ref="D573:D576"/>
    <mergeCell ref="F573:F576"/>
    <mergeCell ref="G573:G576"/>
    <mergeCell ref="H573:H576"/>
    <mergeCell ref="I573:I576"/>
    <mergeCell ref="J573:J576"/>
    <mergeCell ref="F577:F580"/>
    <mergeCell ref="G577:G580"/>
    <mergeCell ref="H577:H580"/>
    <mergeCell ref="I577:I580"/>
    <mergeCell ref="A577:A580"/>
    <mergeCell ref="B577:B580"/>
    <mergeCell ref="C577:C580"/>
    <mergeCell ref="D577:D580"/>
    <mergeCell ref="J577:J580"/>
    <mergeCell ref="A581:A584"/>
    <mergeCell ref="B581:B584"/>
    <mergeCell ref="C581:C584"/>
    <mergeCell ref="D581:D584"/>
    <mergeCell ref="F581:F584"/>
    <mergeCell ref="G581:G584"/>
    <mergeCell ref="H581:H584"/>
    <mergeCell ref="I581:I584"/>
    <mergeCell ref="J581:J584"/>
    <mergeCell ref="F585:F586"/>
    <mergeCell ref="G585:G586"/>
    <mergeCell ref="H585:H586"/>
    <mergeCell ref="A585:A586"/>
    <mergeCell ref="B585:B586"/>
    <mergeCell ref="C585:C586"/>
    <mergeCell ref="D585:D586"/>
    <mergeCell ref="I585:I586"/>
    <mergeCell ref="J585:J586"/>
    <mergeCell ref="A587:A588"/>
    <mergeCell ref="B587:B588"/>
    <mergeCell ref="C587:C588"/>
    <mergeCell ref="D587:D588"/>
    <mergeCell ref="E587:E588"/>
    <mergeCell ref="F587:F588"/>
    <mergeCell ref="G587:G588"/>
    <mergeCell ref="E585:E586"/>
    <mergeCell ref="E590:E591"/>
    <mergeCell ref="F590:F591"/>
    <mergeCell ref="G590:G591"/>
    <mergeCell ref="H590:H591"/>
    <mergeCell ref="A590:A591"/>
    <mergeCell ref="B590:B591"/>
    <mergeCell ref="C590:C591"/>
    <mergeCell ref="D590:D591"/>
    <mergeCell ref="I590:I591"/>
    <mergeCell ref="J590:J591"/>
    <mergeCell ref="A592:A593"/>
    <mergeCell ref="B592:B593"/>
    <mergeCell ref="C592:C593"/>
    <mergeCell ref="D592:D593"/>
    <mergeCell ref="E592:E593"/>
    <mergeCell ref="F592:F593"/>
    <mergeCell ref="G592:G593"/>
    <mergeCell ref="H592:H593"/>
    <mergeCell ref="I592:I593"/>
    <mergeCell ref="J592:J593"/>
    <mergeCell ref="A594:A595"/>
    <mergeCell ref="B594:B595"/>
    <mergeCell ref="C594:C595"/>
    <mergeCell ref="D594:D595"/>
    <mergeCell ref="E594:E595"/>
    <mergeCell ref="F594:F595"/>
    <mergeCell ref="G594:G595"/>
    <mergeCell ref="H594:H595"/>
    <mergeCell ref="I594:I595"/>
    <mergeCell ref="J594:J595"/>
    <mergeCell ref="A596:A597"/>
    <mergeCell ref="B596:B597"/>
    <mergeCell ref="C596:C597"/>
    <mergeCell ref="D596:D597"/>
    <mergeCell ref="E596:E597"/>
    <mergeCell ref="F596:F597"/>
    <mergeCell ref="G596:G597"/>
    <mergeCell ref="H596:H597"/>
    <mergeCell ref="I596:I597"/>
    <mergeCell ref="J596:J597"/>
    <mergeCell ref="A598:A599"/>
    <mergeCell ref="B598:B599"/>
    <mergeCell ref="C598:C599"/>
    <mergeCell ref="D598:D599"/>
    <mergeCell ref="E598:E599"/>
    <mergeCell ref="F598:F599"/>
    <mergeCell ref="G598:G599"/>
    <mergeCell ref="H598:H599"/>
    <mergeCell ref="I598:I599"/>
    <mergeCell ref="J598:J599"/>
    <mergeCell ref="A600:A601"/>
    <mergeCell ref="B600:B601"/>
    <mergeCell ref="C600:C601"/>
    <mergeCell ref="D600:D601"/>
    <mergeCell ref="E600:E601"/>
    <mergeCell ref="F600:F601"/>
    <mergeCell ref="G600:G601"/>
    <mergeCell ref="H600:H601"/>
    <mergeCell ref="I600:I601"/>
    <mergeCell ref="J600:J601"/>
    <mergeCell ref="A602:A603"/>
    <mergeCell ref="B602:B603"/>
    <mergeCell ref="C602:C603"/>
    <mergeCell ref="D602:D603"/>
    <mergeCell ref="E602:E603"/>
    <mergeCell ref="F602:F603"/>
    <mergeCell ref="G602:G603"/>
    <mergeCell ref="H602:H603"/>
    <mergeCell ref="I602:I603"/>
    <mergeCell ref="J602:J603"/>
    <mergeCell ref="A604:A605"/>
    <mergeCell ref="B604:B605"/>
    <mergeCell ref="C604:C605"/>
    <mergeCell ref="D604:D605"/>
    <mergeCell ref="E604:E605"/>
    <mergeCell ref="F604:F605"/>
    <mergeCell ref="G604:G605"/>
    <mergeCell ref="H604:H605"/>
    <mergeCell ref="I604:I605"/>
    <mergeCell ref="J604:J605"/>
    <mergeCell ref="A606:A609"/>
    <mergeCell ref="B606:B609"/>
    <mergeCell ref="C606:C609"/>
    <mergeCell ref="D606:D609"/>
    <mergeCell ref="F606:F609"/>
    <mergeCell ref="G606:G609"/>
    <mergeCell ref="H606:H609"/>
    <mergeCell ref="I606:I609"/>
    <mergeCell ref="J606:J609"/>
    <mergeCell ref="F610:F613"/>
    <mergeCell ref="G610:G613"/>
    <mergeCell ref="H610:H613"/>
    <mergeCell ref="I610:I613"/>
    <mergeCell ref="A610:A613"/>
    <mergeCell ref="B610:B613"/>
    <mergeCell ref="C610:C613"/>
    <mergeCell ref="D610:D613"/>
    <mergeCell ref="J610:J613"/>
    <mergeCell ref="A614:A617"/>
    <mergeCell ref="B614:B617"/>
    <mergeCell ref="C614:C617"/>
    <mergeCell ref="D614:D617"/>
    <mergeCell ref="F614:F617"/>
    <mergeCell ref="G614:G617"/>
    <mergeCell ref="H614:H617"/>
    <mergeCell ref="I614:I617"/>
    <mergeCell ref="J614:J617"/>
    <mergeCell ref="F618:F621"/>
    <mergeCell ref="G618:G621"/>
    <mergeCell ref="H618:H621"/>
    <mergeCell ref="I618:I621"/>
    <mergeCell ref="A618:A621"/>
    <mergeCell ref="B618:B621"/>
    <mergeCell ref="C618:C621"/>
    <mergeCell ref="D618:D621"/>
    <mergeCell ref="J618:J621"/>
    <mergeCell ref="A622:A625"/>
    <mergeCell ref="B622:B625"/>
    <mergeCell ref="C622:C625"/>
    <mergeCell ref="D622:D625"/>
    <mergeCell ref="F622:F625"/>
    <mergeCell ref="G622:G625"/>
    <mergeCell ref="H622:H625"/>
    <mergeCell ref="I622:I625"/>
    <mergeCell ref="J622:J625"/>
    <mergeCell ref="F626:F629"/>
    <mergeCell ref="G626:G629"/>
    <mergeCell ref="H626:H629"/>
    <mergeCell ref="I626:I629"/>
    <mergeCell ref="A626:A629"/>
    <mergeCell ref="B626:B629"/>
    <mergeCell ref="C626:C629"/>
    <mergeCell ref="D626:D629"/>
    <mergeCell ref="J626:J629"/>
    <mergeCell ref="A630:A633"/>
    <mergeCell ref="B630:B633"/>
    <mergeCell ref="C630:C633"/>
    <mergeCell ref="D630:D633"/>
    <mergeCell ref="F630:F633"/>
    <mergeCell ref="G630:G633"/>
    <mergeCell ref="H630:H633"/>
    <mergeCell ref="I630:I633"/>
    <mergeCell ref="J630:J633"/>
    <mergeCell ref="F634:F637"/>
    <mergeCell ref="G634:G637"/>
    <mergeCell ref="H634:H637"/>
    <mergeCell ref="I634:I637"/>
    <mergeCell ref="A634:A637"/>
    <mergeCell ref="B634:B637"/>
    <mergeCell ref="C634:C637"/>
    <mergeCell ref="D634:D637"/>
    <mergeCell ref="J634:J637"/>
    <mergeCell ref="A638:A641"/>
    <mergeCell ref="B638:B641"/>
    <mergeCell ref="C638:C641"/>
    <mergeCell ref="D638:D641"/>
    <mergeCell ref="F638:F641"/>
    <mergeCell ref="G638:G641"/>
    <mergeCell ref="H638:H641"/>
    <mergeCell ref="I638:I641"/>
    <mergeCell ref="J638:J641"/>
    <mergeCell ref="E642:E643"/>
    <mergeCell ref="F642:F643"/>
    <mergeCell ref="G642:G643"/>
    <mergeCell ref="H642:H643"/>
    <mergeCell ref="A642:A643"/>
    <mergeCell ref="B642:B643"/>
    <mergeCell ref="C642:C643"/>
    <mergeCell ref="D642:D643"/>
    <mergeCell ref="I642:I643"/>
    <mergeCell ref="J642:J643"/>
    <mergeCell ref="A644:A645"/>
    <mergeCell ref="B644:B645"/>
    <mergeCell ref="C644:C645"/>
    <mergeCell ref="D644:D645"/>
    <mergeCell ref="E644:E645"/>
    <mergeCell ref="F644:F645"/>
    <mergeCell ref="G644:G645"/>
    <mergeCell ref="H644:H645"/>
    <mergeCell ref="I644:I645"/>
    <mergeCell ref="J644:J645"/>
    <mergeCell ref="A646:A647"/>
    <mergeCell ref="B646:B647"/>
    <mergeCell ref="C646:C647"/>
    <mergeCell ref="D646:D647"/>
    <mergeCell ref="E646:E647"/>
    <mergeCell ref="F646:F647"/>
    <mergeCell ref="G646:G647"/>
    <mergeCell ref="H646:H647"/>
    <mergeCell ref="I646:I647"/>
    <mergeCell ref="J646:J647"/>
    <mergeCell ref="A648:A649"/>
    <mergeCell ref="B648:B649"/>
    <mergeCell ref="C648:C649"/>
    <mergeCell ref="D648:D649"/>
    <mergeCell ref="E648:E649"/>
    <mergeCell ref="F648:F649"/>
    <mergeCell ref="G648:G649"/>
    <mergeCell ref="H648:H649"/>
    <mergeCell ref="I648:I649"/>
    <mergeCell ref="J648:J649"/>
    <mergeCell ref="A650:A651"/>
    <mergeCell ref="B650:B651"/>
    <mergeCell ref="C650:C651"/>
    <mergeCell ref="D650:D651"/>
    <mergeCell ref="E650:E651"/>
    <mergeCell ref="F650:F651"/>
    <mergeCell ref="G650:G651"/>
    <mergeCell ref="H650:H651"/>
    <mergeCell ref="I650:I651"/>
    <mergeCell ref="J650:J651"/>
    <mergeCell ref="A652:A653"/>
    <mergeCell ref="B652:B653"/>
    <mergeCell ref="C652:C653"/>
    <mergeCell ref="D652:D653"/>
    <mergeCell ref="E652:E653"/>
    <mergeCell ref="F652:F653"/>
    <mergeCell ref="G652:G653"/>
    <mergeCell ref="E655:E656"/>
    <mergeCell ref="F655:F656"/>
    <mergeCell ref="G655:G656"/>
    <mergeCell ref="H655:H656"/>
    <mergeCell ref="A655:A656"/>
    <mergeCell ref="B655:B656"/>
    <mergeCell ref="C655:C656"/>
    <mergeCell ref="D655:D656"/>
    <mergeCell ref="I655:I656"/>
    <mergeCell ref="J655:J656"/>
    <mergeCell ref="A657:A658"/>
    <mergeCell ref="B657:B658"/>
    <mergeCell ref="C657:C658"/>
    <mergeCell ref="D657:D658"/>
    <mergeCell ref="E657:E658"/>
    <mergeCell ref="F657:F658"/>
    <mergeCell ref="G657:G658"/>
    <mergeCell ref="H657:H658"/>
    <mergeCell ref="I657:I658"/>
    <mergeCell ref="J657:J658"/>
    <mergeCell ref="A659:A660"/>
    <mergeCell ref="B659:B660"/>
    <mergeCell ref="C659:C660"/>
    <mergeCell ref="D659:D660"/>
    <mergeCell ref="E659:E660"/>
    <mergeCell ref="F659:F660"/>
    <mergeCell ref="G659:G660"/>
    <mergeCell ref="H659:H660"/>
    <mergeCell ref="I659:I660"/>
    <mergeCell ref="J659:J660"/>
    <mergeCell ref="A661:A662"/>
    <mergeCell ref="B661:B662"/>
    <mergeCell ref="C661:C662"/>
    <mergeCell ref="D661:D662"/>
    <mergeCell ref="E661:E662"/>
    <mergeCell ref="F661:F662"/>
    <mergeCell ref="G661:G662"/>
    <mergeCell ref="H661:H662"/>
    <mergeCell ref="I661:I662"/>
    <mergeCell ref="J661:J662"/>
    <mergeCell ref="A663:A664"/>
    <mergeCell ref="B663:B664"/>
    <mergeCell ref="C663:C664"/>
    <mergeCell ref="D663:D664"/>
    <mergeCell ref="E663:E664"/>
    <mergeCell ref="F663:F664"/>
    <mergeCell ref="G663:G664"/>
    <mergeCell ref="H663:H664"/>
    <mergeCell ref="I663:I664"/>
    <mergeCell ref="J663:J664"/>
    <mergeCell ref="A665:A666"/>
    <mergeCell ref="B665:B666"/>
    <mergeCell ref="C665:C666"/>
    <mergeCell ref="D665:D666"/>
    <mergeCell ref="E665:E666"/>
    <mergeCell ref="F665:F666"/>
    <mergeCell ref="G665:G666"/>
    <mergeCell ref="H665:H666"/>
    <mergeCell ref="I665:I666"/>
    <mergeCell ref="J665:J666"/>
    <mergeCell ref="A667:A668"/>
    <mergeCell ref="B667:B668"/>
    <mergeCell ref="C667:C668"/>
    <mergeCell ref="D667:D668"/>
    <mergeCell ref="E667:E668"/>
    <mergeCell ref="F667:F668"/>
    <mergeCell ref="G667:G668"/>
    <mergeCell ref="H667:H668"/>
    <mergeCell ref="I667:I668"/>
    <mergeCell ref="J667:J668"/>
    <mergeCell ref="A669:A670"/>
    <mergeCell ref="B669:B670"/>
    <mergeCell ref="C669:C670"/>
    <mergeCell ref="D669:D670"/>
    <mergeCell ref="E669:E670"/>
    <mergeCell ref="F669:F670"/>
    <mergeCell ref="G669:G670"/>
    <mergeCell ref="H669:H670"/>
    <mergeCell ref="I669:I670"/>
    <mergeCell ref="J669:J670"/>
    <mergeCell ref="A671:A672"/>
    <mergeCell ref="B671:B672"/>
    <mergeCell ref="C671:C672"/>
    <mergeCell ref="D671:D672"/>
    <mergeCell ref="E671:E672"/>
    <mergeCell ref="F671:F672"/>
    <mergeCell ref="G671:G672"/>
    <mergeCell ref="H671:H672"/>
    <mergeCell ref="I671:I672"/>
    <mergeCell ref="J671:J672"/>
    <mergeCell ref="A673:A674"/>
    <mergeCell ref="B673:B674"/>
    <mergeCell ref="C673:C674"/>
    <mergeCell ref="D673:D674"/>
    <mergeCell ref="E673:E674"/>
    <mergeCell ref="F673:F674"/>
    <mergeCell ref="G673:G674"/>
    <mergeCell ref="H673:H674"/>
    <mergeCell ref="I673:I674"/>
    <mergeCell ref="J673:J674"/>
    <mergeCell ref="A675:A676"/>
    <mergeCell ref="B675:B676"/>
    <mergeCell ref="C675:C676"/>
    <mergeCell ref="D675:D676"/>
    <mergeCell ref="E675:E676"/>
    <mergeCell ref="F675:F676"/>
    <mergeCell ref="G675:G676"/>
    <mergeCell ref="H675:H676"/>
    <mergeCell ref="I675:I676"/>
    <mergeCell ref="J675:J676"/>
    <mergeCell ref="A677:A678"/>
    <mergeCell ref="B677:B678"/>
    <mergeCell ref="C677:C678"/>
    <mergeCell ref="D677:D678"/>
    <mergeCell ref="E677:E678"/>
    <mergeCell ref="F677:F678"/>
    <mergeCell ref="G677:G678"/>
    <mergeCell ref="E680:E681"/>
    <mergeCell ref="F680:F681"/>
    <mergeCell ref="G680:G681"/>
    <mergeCell ref="H680:H681"/>
    <mergeCell ref="A680:A681"/>
    <mergeCell ref="B680:B681"/>
    <mergeCell ref="C680:C681"/>
    <mergeCell ref="D680:D681"/>
    <mergeCell ref="I680:I681"/>
    <mergeCell ref="J680:J681"/>
    <mergeCell ref="A682:A683"/>
    <mergeCell ref="B682:B683"/>
    <mergeCell ref="C682:C683"/>
    <mergeCell ref="D682:D683"/>
    <mergeCell ref="E682:E683"/>
    <mergeCell ref="F682:F683"/>
    <mergeCell ref="G682:G683"/>
    <mergeCell ref="H682:H683"/>
    <mergeCell ref="I682:I683"/>
    <mergeCell ref="J682:J683"/>
    <mergeCell ref="A684:A685"/>
    <mergeCell ref="B684:B685"/>
    <mergeCell ref="C684:C685"/>
    <mergeCell ref="D684:D685"/>
    <mergeCell ref="E684:E685"/>
    <mergeCell ref="F684:F685"/>
    <mergeCell ref="G684:G685"/>
    <mergeCell ref="H684:H685"/>
    <mergeCell ref="I684:I685"/>
    <mergeCell ref="J684:J685"/>
    <mergeCell ref="A686:A687"/>
    <mergeCell ref="B686:B687"/>
    <mergeCell ref="C686:C687"/>
    <mergeCell ref="D686:D687"/>
    <mergeCell ref="E686:E687"/>
    <mergeCell ref="F686:F687"/>
    <mergeCell ref="G686:G687"/>
    <mergeCell ref="H686:H687"/>
    <mergeCell ref="I686:I687"/>
    <mergeCell ref="J686:J687"/>
    <mergeCell ref="A688:A689"/>
    <mergeCell ref="B688:B689"/>
    <mergeCell ref="C688:C689"/>
    <mergeCell ref="D688:D689"/>
    <mergeCell ref="E688:E689"/>
    <mergeCell ref="F688:F689"/>
    <mergeCell ref="G688:G689"/>
    <mergeCell ref="H688:H689"/>
    <mergeCell ref="I688:I689"/>
    <mergeCell ref="J688:J689"/>
    <mergeCell ref="A690:A691"/>
    <mergeCell ref="B690:B691"/>
    <mergeCell ref="C690:C691"/>
    <mergeCell ref="D690:D691"/>
    <mergeCell ref="E690:E691"/>
    <mergeCell ref="F690:F691"/>
    <mergeCell ref="G690:G691"/>
    <mergeCell ref="H690:H691"/>
    <mergeCell ref="I690:I691"/>
    <mergeCell ref="J690:J691"/>
    <mergeCell ref="A692:A693"/>
    <mergeCell ref="B692:B693"/>
    <mergeCell ref="C692:C693"/>
    <mergeCell ref="D692:D693"/>
    <mergeCell ref="E692:E693"/>
    <mergeCell ref="F692:F693"/>
    <mergeCell ref="G692:G693"/>
    <mergeCell ref="H692:H693"/>
    <mergeCell ref="I692:I693"/>
    <mergeCell ref="J692:J693"/>
    <mergeCell ref="A694:A695"/>
    <mergeCell ref="B694:B695"/>
    <mergeCell ref="C694:C695"/>
    <mergeCell ref="D694:D695"/>
    <mergeCell ref="E694:E695"/>
    <mergeCell ref="F694:F695"/>
    <mergeCell ref="G694:G695"/>
    <mergeCell ref="F697:F701"/>
    <mergeCell ref="G697:G701"/>
    <mergeCell ref="H697:H701"/>
    <mergeCell ref="I697:I701"/>
    <mergeCell ref="A697:A701"/>
    <mergeCell ref="B697:B701"/>
    <mergeCell ref="C697:C701"/>
    <mergeCell ref="D697:D701"/>
    <mergeCell ref="J697:J701"/>
    <mergeCell ref="A702:A703"/>
    <mergeCell ref="B702:B703"/>
    <mergeCell ref="C702:C703"/>
    <mergeCell ref="D702:D703"/>
    <mergeCell ref="E702:E703"/>
    <mergeCell ref="F702:F703"/>
    <mergeCell ref="G702:G703"/>
    <mergeCell ref="H702:H703"/>
    <mergeCell ref="I702:I703"/>
    <mergeCell ref="J702:J703"/>
    <mergeCell ref="A704:A705"/>
    <mergeCell ref="B704:B705"/>
    <mergeCell ref="C704:C705"/>
    <mergeCell ref="D704:D705"/>
    <mergeCell ref="E704:E705"/>
    <mergeCell ref="F704:F705"/>
    <mergeCell ref="G704:G705"/>
    <mergeCell ref="H704:H705"/>
    <mergeCell ref="I704:I705"/>
    <mergeCell ref="J704:J705"/>
    <mergeCell ref="A706:A707"/>
    <mergeCell ref="B706:B707"/>
    <mergeCell ref="C706:C707"/>
    <mergeCell ref="D706:D707"/>
    <mergeCell ref="E706:E707"/>
    <mergeCell ref="F706:F707"/>
    <mergeCell ref="G706:G707"/>
    <mergeCell ref="H706:H707"/>
    <mergeCell ref="I706:I707"/>
    <mergeCell ref="J706:J707"/>
    <mergeCell ref="A708:A709"/>
    <mergeCell ref="B708:B709"/>
    <mergeCell ref="C708:C709"/>
    <mergeCell ref="D708:D709"/>
    <mergeCell ref="E708:E709"/>
    <mergeCell ref="F708:F709"/>
    <mergeCell ref="G708:G709"/>
    <mergeCell ref="H708:H709"/>
    <mergeCell ref="I708:I709"/>
    <mergeCell ref="J708:J709"/>
    <mergeCell ref="A710:A711"/>
    <mergeCell ref="B710:B711"/>
    <mergeCell ref="C710:C711"/>
    <mergeCell ref="D710:D711"/>
    <mergeCell ref="E710:E711"/>
    <mergeCell ref="F710:F711"/>
    <mergeCell ref="G710:G711"/>
    <mergeCell ref="H710:H711"/>
    <mergeCell ref="I710:I711"/>
    <mergeCell ref="J710:J711"/>
    <mergeCell ref="A712:A713"/>
    <mergeCell ref="B712:B713"/>
    <mergeCell ref="C712:C713"/>
    <mergeCell ref="D712:D713"/>
    <mergeCell ref="E712:E713"/>
    <mergeCell ref="F712:F713"/>
    <mergeCell ref="G712:G713"/>
    <mergeCell ref="H712:H713"/>
    <mergeCell ref="I712:I713"/>
    <mergeCell ref="J712:J713"/>
    <mergeCell ref="A714:A715"/>
    <mergeCell ref="B714:B715"/>
    <mergeCell ref="C714:C715"/>
    <mergeCell ref="D714:D715"/>
    <mergeCell ref="E714:E715"/>
    <mergeCell ref="F714:F715"/>
    <mergeCell ref="G714:G715"/>
    <mergeCell ref="H714:H715"/>
    <mergeCell ref="I714:I715"/>
    <mergeCell ref="J714:J715"/>
    <mergeCell ref="A716:A717"/>
    <mergeCell ref="B716:B717"/>
    <mergeCell ref="C716:C717"/>
    <mergeCell ref="D716:D717"/>
    <mergeCell ref="E716:E717"/>
    <mergeCell ref="F716:F717"/>
    <mergeCell ref="G716:G717"/>
    <mergeCell ref="H716:H717"/>
    <mergeCell ref="I716:I717"/>
    <mergeCell ref="J716:J717"/>
    <mergeCell ref="A718:A719"/>
    <mergeCell ref="B718:B719"/>
    <mergeCell ref="C718:C719"/>
    <mergeCell ref="D718:D719"/>
    <mergeCell ref="E718:E719"/>
    <mergeCell ref="F718:F719"/>
    <mergeCell ref="G718:G719"/>
    <mergeCell ref="H718:H719"/>
    <mergeCell ref="I718:I719"/>
    <mergeCell ref="J718:J719"/>
    <mergeCell ref="A720:A721"/>
    <mergeCell ref="B720:B721"/>
    <mergeCell ref="C720:C721"/>
    <mergeCell ref="D720:D721"/>
    <mergeCell ref="E720:E721"/>
    <mergeCell ref="F720:F721"/>
    <mergeCell ref="G720:G721"/>
    <mergeCell ref="H720:H721"/>
    <mergeCell ref="I720:I721"/>
    <mergeCell ref="J720:J721"/>
    <mergeCell ref="A722:A723"/>
    <mergeCell ref="B722:B723"/>
    <mergeCell ref="C722:C723"/>
    <mergeCell ref="D722:D723"/>
    <mergeCell ref="E722:E723"/>
    <mergeCell ref="F722:F723"/>
    <mergeCell ref="G722:G723"/>
    <mergeCell ref="H722:H723"/>
    <mergeCell ref="I722:I723"/>
    <mergeCell ref="J722:J723"/>
    <mergeCell ref="A724:A725"/>
    <mergeCell ref="B724:B725"/>
    <mergeCell ref="C724:C725"/>
    <mergeCell ref="D724:D725"/>
    <mergeCell ref="E724:E725"/>
    <mergeCell ref="F724:F725"/>
    <mergeCell ref="G724:G725"/>
    <mergeCell ref="H724:H725"/>
    <mergeCell ref="I724:I725"/>
    <mergeCell ref="J724:J725"/>
    <mergeCell ref="A726:A727"/>
    <mergeCell ref="B726:B727"/>
    <mergeCell ref="C726:C727"/>
    <mergeCell ref="D726:D727"/>
    <mergeCell ref="E726:E727"/>
    <mergeCell ref="F726:F727"/>
    <mergeCell ref="G726:G727"/>
    <mergeCell ref="H726:H727"/>
    <mergeCell ref="I726:I727"/>
    <mergeCell ref="J726:J727"/>
    <mergeCell ref="A728:A729"/>
    <mergeCell ref="B728:B729"/>
    <mergeCell ref="C728:C729"/>
    <mergeCell ref="D728:D729"/>
    <mergeCell ref="E728:E729"/>
    <mergeCell ref="F728:F729"/>
    <mergeCell ref="G728:G729"/>
    <mergeCell ref="H728:H729"/>
    <mergeCell ref="I728:I729"/>
    <mergeCell ref="J728:J729"/>
    <mergeCell ref="A730:A731"/>
    <mergeCell ref="B730:B731"/>
    <mergeCell ref="C730:C731"/>
    <mergeCell ref="D730:D731"/>
    <mergeCell ref="E730:E731"/>
    <mergeCell ref="F730:F731"/>
    <mergeCell ref="G730:G731"/>
    <mergeCell ref="H730:H731"/>
    <mergeCell ref="I730:I731"/>
    <mergeCell ref="J730:J731"/>
    <mergeCell ref="A732:A733"/>
    <mergeCell ref="B732:B733"/>
    <mergeCell ref="C732:C733"/>
    <mergeCell ref="D732:D733"/>
    <mergeCell ref="E732:E733"/>
    <mergeCell ref="F732:F733"/>
    <mergeCell ref="G732:G733"/>
    <mergeCell ref="H732:H733"/>
    <mergeCell ref="I732:I733"/>
    <mergeCell ref="J732:J733"/>
    <mergeCell ref="A734:A735"/>
    <mergeCell ref="B734:B735"/>
    <mergeCell ref="C734:C735"/>
    <mergeCell ref="D734:D735"/>
    <mergeCell ref="E734:E735"/>
    <mergeCell ref="F734:F735"/>
    <mergeCell ref="G734:G735"/>
    <mergeCell ref="E738:E739"/>
    <mergeCell ref="F738:F739"/>
    <mergeCell ref="G738:G739"/>
    <mergeCell ref="H738:H739"/>
    <mergeCell ref="A738:A739"/>
    <mergeCell ref="B738:B739"/>
    <mergeCell ref="C738:C739"/>
    <mergeCell ref="D738:D739"/>
    <mergeCell ref="I738:I739"/>
    <mergeCell ref="J738:J739"/>
    <mergeCell ref="A740:A741"/>
    <mergeCell ref="B740:B741"/>
    <mergeCell ref="C740:C741"/>
    <mergeCell ref="D740:D741"/>
    <mergeCell ref="E740:E741"/>
    <mergeCell ref="F740:F741"/>
    <mergeCell ref="G740:G741"/>
    <mergeCell ref="H740:H741"/>
    <mergeCell ref="I740:I741"/>
    <mergeCell ref="J740:J741"/>
    <mergeCell ref="A742:A743"/>
    <mergeCell ref="B742:B743"/>
    <mergeCell ref="C742:C743"/>
    <mergeCell ref="D742:D743"/>
    <mergeCell ref="E742:E743"/>
    <mergeCell ref="F742:F743"/>
    <mergeCell ref="G742:G743"/>
    <mergeCell ref="H742:H743"/>
    <mergeCell ref="I742:I743"/>
    <mergeCell ref="J742:J743"/>
    <mergeCell ref="A744:A745"/>
    <mergeCell ref="B744:B745"/>
    <mergeCell ref="C744:C745"/>
    <mergeCell ref="D744:D745"/>
    <mergeCell ref="E744:E745"/>
    <mergeCell ref="F744:F745"/>
    <mergeCell ref="G744:G745"/>
    <mergeCell ref="H744:H745"/>
    <mergeCell ref="I744:I745"/>
    <mergeCell ref="J744:J745"/>
    <mergeCell ref="A746:A747"/>
    <mergeCell ref="B746:B747"/>
    <mergeCell ref="C746:C747"/>
    <mergeCell ref="D746:D747"/>
    <mergeCell ref="E746:E747"/>
    <mergeCell ref="F746:F747"/>
    <mergeCell ref="G746:G747"/>
    <mergeCell ref="H746:H747"/>
    <mergeCell ref="I746:I747"/>
    <mergeCell ref="J746:J747"/>
    <mergeCell ref="A748:A749"/>
    <mergeCell ref="B748:B749"/>
    <mergeCell ref="C748:C749"/>
    <mergeCell ref="D748:D749"/>
    <mergeCell ref="E748:E749"/>
    <mergeCell ref="F748:F749"/>
    <mergeCell ref="G748:G749"/>
    <mergeCell ref="H748:H749"/>
    <mergeCell ref="I748:I749"/>
    <mergeCell ref="J748:J749"/>
    <mergeCell ref="A750:A751"/>
    <mergeCell ref="B750:B751"/>
    <mergeCell ref="C750:C751"/>
    <mergeCell ref="D750:D751"/>
    <mergeCell ref="E750:E751"/>
    <mergeCell ref="F750:F751"/>
    <mergeCell ref="G750:G751"/>
    <mergeCell ref="H750:H751"/>
    <mergeCell ref="I750:I751"/>
    <mergeCell ref="J750:J751"/>
    <mergeCell ref="A752:A753"/>
    <mergeCell ref="B752:B753"/>
    <mergeCell ref="C752:C753"/>
    <mergeCell ref="D752:D753"/>
    <mergeCell ref="E752:E753"/>
    <mergeCell ref="F752:F753"/>
    <mergeCell ref="G752:G753"/>
    <mergeCell ref="H752:H753"/>
    <mergeCell ref="I752:I753"/>
    <mergeCell ref="J752:J753"/>
    <mergeCell ref="A754:A757"/>
    <mergeCell ref="B754:B757"/>
    <mergeCell ref="C754:C757"/>
    <mergeCell ref="D754:D757"/>
    <mergeCell ref="F754:F757"/>
    <mergeCell ref="G754:G757"/>
    <mergeCell ref="H754:H757"/>
    <mergeCell ref="I754:I757"/>
    <mergeCell ref="J754:J757"/>
    <mergeCell ref="A758:A759"/>
    <mergeCell ref="B758:B759"/>
    <mergeCell ref="C758:C759"/>
    <mergeCell ref="D758:D759"/>
    <mergeCell ref="E758:E759"/>
    <mergeCell ref="F758:F759"/>
    <mergeCell ref="G758:G759"/>
    <mergeCell ref="H758:H759"/>
    <mergeCell ref="I758:I759"/>
    <mergeCell ref="J758:J759"/>
    <mergeCell ref="A760:A761"/>
    <mergeCell ref="B760:B761"/>
    <mergeCell ref="C760:C761"/>
    <mergeCell ref="D760:D761"/>
    <mergeCell ref="E760:E761"/>
    <mergeCell ref="F760:F761"/>
    <mergeCell ref="G760:G761"/>
    <mergeCell ref="H760:H761"/>
    <mergeCell ref="I760:I761"/>
    <mergeCell ref="J760:J761"/>
    <mergeCell ref="A762:A763"/>
    <mergeCell ref="B762:B763"/>
    <mergeCell ref="C762:C763"/>
    <mergeCell ref="D762:D763"/>
    <mergeCell ref="E762:E763"/>
    <mergeCell ref="F762:F763"/>
    <mergeCell ref="G762:G763"/>
    <mergeCell ref="H762:H763"/>
    <mergeCell ref="I762:I763"/>
    <mergeCell ref="J762:J763"/>
    <mergeCell ref="A764:A765"/>
    <mergeCell ref="B764:B765"/>
    <mergeCell ref="C764:C765"/>
    <mergeCell ref="D764:D765"/>
    <mergeCell ref="E764:E765"/>
    <mergeCell ref="F764:F765"/>
    <mergeCell ref="G764:G765"/>
    <mergeCell ref="H764:H765"/>
    <mergeCell ref="I764:I765"/>
    <mergeCell ref="J764:J765"/>
    <mergeCell ref="A766:A767"/>
    <mergeCell ref="B766:B767"/>
    <mergeCell ref="C766:C767"/>
    <mergeCell ref="D766:D767"/>
    <mergeCell ref="E766:E767"/>
    <mergeCell ref="F766:F767"/>
    <mergeCell ref="G766:G767"/>
    <mergeCell ref="H766:H767"/>
    <mergeCell ref="I766:I767"/>
    <mergeCell ref="J766:J767"/>
    <mergeCell ref="A768:A769"/>
    <mergeCell ref="B768:B769"/>
    <mergeCell ref="C768:C769"/>
    <mergeCell ref="D768:D769"/>
    <mergeCell ref="E768:E769"/>
    <mergeCell ref="F768:F769"/>
    <mergeCell ref="G768:G769"/>
    <mergeCell ref="H768:H769"/>
    <mergeCell ref="I768:I769"/>
    <mergeCell ref="J768:J769"/>
    <mergeCell ref="A770:A771"/>
    <mergeCell ref="B770:B771"/>
    <mergeCell ref="C770:C771"/>
    <mergeCell ref="D770:D771"/>
    <mergeCell ref="E770:E771"/>
    <mergeCell ref="F770:F771"/>
    <mergeCell ref="G770:G771"/>
    <mergeCell ref="A773:A774"/>
    <mergeCell ref="B773:B774"/>
    <mergeCell ref="C773:C774"/>
    <mergeCell ref="D773:D774"/>
    <mergeCell ref="E773:E774"/>
    <mergeCell ref="F773:F774"/>
    <mergeCell ref="G773:G774"/>
    <mergeCell ref="H773:H774"/>
    <mergeCell ref="I773:I774"/>
    <mergeCell ref="J773:J774"/>
    <mergeCell ref="A775:A778"/>
    <mergeCell ref="B775:B778"/>
    <mergeCell ref="C775:C778"/>
    <mergeCell ref="D775:D778"/>
    <mergeCell ref="F775:F778"/>
    <mergeCell ref="G775:G778"/>
    <mergeCell ref="H775:H778"/>
    <mergeCell ref="I775:I778"/>
    <mergeCell ref="J775:J778"/>
    <mergeCell ref="A779:A782"/>
    <mergeCell ref="B779:B782"/>
    <mergeCell ref="C779:C782"/>
    <mergeCell ref="D779:D782"/>
    <mergeCell ref="F779:F782"/>
    <mergeCell ref="G779:G782"/>
    <mergeCell ref="E784:E785"/>
    <mergeCell ref="F784:F785"/>
    <mergeCell ref="G784:G785"/>
    <mergeCell ref="H784:H785"/>
    <mergeCell ref="A784:A785"/>
    <mergeCell ref="B784:B785"/>
    <mergeCell ref="C784:C785"/>
    <mergeCell ref="D784:D785"/>
    <mergeCell ref="I784:I785"/>
    <mergeCell ref="J784:J785"/>
    <mergeCell ref="A786:A787"/>
    <mergeCell ref="B786:B787"/>
    <mergeCell ref="C786:C787"/>
    <mergeCell ref="D786:D787"/>
    <mergeCell ref="E786:E787"/>
    <mergeCell ref="F786:F787"/>
    <mergeCell ref="G786:G787"/>
    <mergeCell ref="H786:H787"/>
    <mergeCell ref="I786:I787"/>
    <mergeCell ref="J786:J787"/>
    <mergeCell ref="A788:A789"/>
    <mergeCell ref="B788:B789"/>
    <mergeCell ref="C788:C789"/>
    <mergeCell ref="D788:D789"/>
    <mergeCell ref="E788:E789"/>
    <mergeCell ref="F788:F789"/>
    <mergeCell ref="G788:G789"/>
    <mergeCell ref="H788:H789"/>
    <mergeCell ref="I788:I789"/>
    <mergeCell ref="J788:J789"/>
    <mergeCell ref="A790:A791"/>
    <mergeCell ref="B790:B791"/>
    <mergeCell ref="C790:C791"/>
    <mergeCell ref="D790:D791"/>
    <mergeCell ref="E790:E791"/>
    <mergeCell ref="F790:F791"/>
    <mergeCell ref="G790:G791"/>
    <mergeCell ref="H790:H791"/>
    <mergeCell ref="I790:I791"/>
    <mergeCell ref="J790:J791"/>
    <mergeCell ref="A792:A795"/>
    <mergeCell ref="B792:B795"/>
    <mergeCell ref="C792:C795"/>
    <mergeCell ref="D792:D795"/>
    <mergeCell ref="F792:F795"/>
    <mergeCell ref="G792:G795"/>
    <mergeCell ref="H792:H795"/>
    <mergeCell ref="I792:I795"/>
    <mergeCell ref="J792:J795"/>
    <mergeCell ref="A796:A797"/>
    <mergeCell ref="B796:B797"/>
    <mergeCell ref="C796:C797"/>
    <mergeCell ref="D796:D797"/>
    <mergeCell ref="E796:E797"/>
    <mergeCell ref="F796:F797"/>
    <mergeCell ref="G796:G797"/>
    <mergeCell ref="H796:H797"/>
    <mergeCell ref="I796:I797"/>
    <mergeCell ref="J796:J797"/>
    <mergeCell ref="A798:A799"/>
    <mergeCell ref="B798:B799"/>
    <mergeCell ref="C798:C799"/>
    <mergeCell ref="D798:D799"/>
    <mergeCell ref="E798:E799"/>
    <mergeCell ref="F798:F799"/>
    <mergeCell ref="G798:G799"/>
    <mergeCell ref="H798:H799"/>
    <mergeCell ref="I798:I799"/>
    <mergeCell ref="J798:J799"/>
    <mergeCell ref="A800:A801"/>
    <mergeCell ref="B800:B801"/>
    <mergeCell ref="C800:C801"/>
    <mergeCell ref="D800:D801"/>
    <mergeCell ref="E800:E801"/>
    <mergeCell ref="F800:F801"/>
    <mergeCell ref="G800:G801"/>
    <mergeCell ref="H800:H801"/>
    <mergeCell ref="I800:I801"/>
    <mergeCell ref="J800:J801"/>
    <mergeCell ref="A802:A803"/>
    <mergeCell ref="B802:B803"/>
    <mergeCell ref="C802:C803"/>
    <mergeCell ref="D802:D803"/>
    <mergeCell ref="E802:E803"/>
    <mergeCell ref="F802:F803"/>
    <mergeCell ref="G802:G803"/>
    <mergeCell ref="H802:H803"/>
    <mergeCell ref="I802:I803"/>
    <mergeCell ref="J802:J803"/>
    <mergeCell ref="A804:A805"/>
    <mergeCell ref="B804:B805"/>
    <mergeCell ref="C804:C805"/>
    <mergeCell ref="D804:D805"/>
    <mergeCell ref="E804:E805"/>
    <mergeCell ref="F804:F805"/>
    <mergeCell ref="G804:G805"/>
    <mergeCell ref="H804:H805"/>
    <mergeCell ref="I804:I805"/>
    <mergeCell ref="J804:J805"/>
    <mergeCell ref="A806:A807"/>
    <mergeCell ref="B806:B807"/>
    <mergeCell ref="C806:C807"/>
    <mergeCell ref="D806:D807"/>
    <mergeCell ref="E806:E807"/>
    <mergeCell ref="F806:F807"/>
    <mergeCell ref="G806:G807"/>
    <mergeCell ref="H806:H807"/>
    <mergeCell ref="I806:I807"/>
    <mergeCell ref="J806:J807"/>
    <mergeCell ref="A808:A809"/>
    <mergeCell ref="B808:B809"/>
    <mergeCell ref="C808:C809"/>
    <mergeCell ref="D808:D809"/>
    <mergeCell ref="E808:E809"/>
    <mergeCell ref="F808:F809"/>
    <mergeCell ref="G808:G809"/>
    <mergeCell ref="H808:H809"/>
    <mergeCell ref="I808:I809"/>
    <mergeCell ref="J808:J809"/>
    <mergeCell ref="A810:A811"/>
    <mergeCell ref="B810:B811"/>
    <mergeCell ref="C810:C811"/>
    <mergeCell ref="D810:D811"/>
    <mergeCell ref="E810:E811"/>
    <mergeCell ref="F810:F811"/>
    <mergeCell ref="G810:G811"/>
    <mergeCell ref="E813:E814"/>
    <mergeCell ref="F813:F814"/>
    <mergeCell ref="G813:G814"/>
    <mergeCell ref="H813:H814"/>
    <mergeCell ref="A813:A814"/>
    <mergeCell ref="B813:B814"/>
    <mergeCell ref="C813:C814"/>
    <mergeCell ref="D813:D814"/>
    <mergeCell ref="I813:I814"/>
    <mergeCell ref="J813:J814"/>
    <mergeCell ref="A815:A816"/>
    <mergeCell ref="B815:B816"/>
    <mergeCell ref="C815:C816"/>
    <mergeCell ref="D815:D816"/>
    <mergeCell ref="E815:E816"/>
    <mergeCell ref="F815:F816"/>
    <mergeCell ref="G815:G816"/>
    <mergeCell ref="H815:H816"/>
    <mergeCell ref="I815:I816"/>
    <mergeCell ref="J815:J816"/>
    <mergeCell ref="A817:A818"/>
    <mergeCell ref="B817:B818"/>
    <mergeCell ref="C817:C818"/>
    <mergeCell ref="D817:D818"/>
    <mergeCell ref="E817:E818"/>
    <mergeCell ref="F817:F818"/>
    <mergeCell ref="G817:G818"/>
    <mergeCell ref="H817:H818"/>
    <mergeCell ref="I817:I818"/>
    <mergeCell ref="J817:J818"/>
    <mergeCell ref="A819:A820"/>
    <mergeCell ref="B819:B820"/>
    <mergeCell ref="C819:C820"/>
    <mergeCell ref="D819:D820"/>
    <mergeCell ref="E819:E820"/>
    <mergeCell ref="F819:F820"/>
    <mergeCell ref="G819:G820"/>
    <mergeCell ref="H819:H820"/>
    <mergeCell ref="I819:I820"/>
    <mergeCell ref="J819:J820"/>
    <mergeCell ref="A821:A822"/>
    <mergeCell ref="B821:B822"/>
    <mergeCell ref="C821:C822"/>
    <mergeCell ref="D821:D822"/>
    <mergeCell ref="E821:E822"/>
    <mergeCell ref="F821:F822"/>
    <mergeCell ref="G821:G822"/>
    <mergeCell ref="H821:H822"/>
    <mergeCell ref="I821:I822"/>
    <mergeCell ref="J821:J822"/>
    <mergeCell ref="A823:A824"/>
    <mergeCell ref="B823:B824"/>
    <mergeCell ref="C823:C824"/>
    <mergeCell ref="D823:D824"/>
    <mergeCell ref="E823:E824"/>
    <mergeCell ref="F823:F824"/>
    <mergeCell ref="G823:G824"/>
    <mergeCell ref="H823:H824"/>
    <mergeCell ref="I823:I824"/>
    <mergeCell ref="J823:J824"/>
    <mergeCell ref="A825:A826"/>
    <mergeCell ref="B825:B826"/>
    <mergeCell ref="C825:C826"/>
    <mergeCell ref="D825:D826"/>
    <mergeCell ref="E825:E826"/>
    <mergeCell ref="F825:F826"/>
    <mergeCell ref="G825:G826"/>
    <mergeCell ref="H825:H826"/>
    <mergeCell ref="I825:I826"/>
    <mergeCell ref="J825:J826"/>
    <mergeCell ref="A827:A828"/>
    <mergeCell ref="B827:B828"/>
    <mergeCell ref="C827:C828"/>
    <mergeCell ref="D827:D828"/>
    <mergeCell ref="E827:E828"/>
    <mergeCell ref="F827:F828"/>
    <mergeCell ref="G827:G828"/>
    <mergeCell ref="H827:H828"/>
    <mergeCell ref="I827:I828"/>
    <mergeCell ref="J827:J828"/>
    <mergeCell ref="A829:A830"/>
    <mergeCell ref="B829:B830"/>
    <mergeCell ref="C829:C830"/>
    <mergeCell ref="D829:D830"/>
    <mergeCell ref="E829:E830"/>
    <mergeCell ref="F829:F830"/>
    <mergeCell ref="G829:G830"/>
    <mergeCell ref="H829:H830"/>
    <mergeCell ref="I829:I830"/>
    <mergeCell ref="J829:J830"/>
    <mergeCell ref="A831:A832"/>
    <mergeCell ref="B831:B832"/>
    <mergeCell ref="C831:C832"/>
    <mergeCell ref="D831:D832"/>
    <mergeCell ref="E831:E832"/>
    <mergeCell ref="F831:F832"/>
    <mergeCell ref="G831:G832"/>
    <mergeCell ref="H831:H832"/>
    <mergeCell ref="I831:I832"/>
    <mergeCell ref="J831:J832"/>
    <mergeCell ref="A833:A834"/>
    <mergeCell ref="B833:B834"/>
    <mergeCell ref="C833:C834"/>
    <mergeCell ref="D833:D834"/>
    <mergeCell ref="E833:E834"/>
    <mergeCell ref="F833:F834"/>
    <mergeCell ref="G833:G834"/>
    <mergeCell ref="H833:H834"/>
    <mergeCell ref="I833:I834"/>
    <mergeCell ref="J833:J834"/>
    <mergeCell ref="A835:A836"/>
    <mergeCell ref="B835:B836"/>
    <mergeCell ref="C835:C836"/>
    <mergeCell ref="D835:D836"/>
    <mergeCell ref="E835:E836"/>
    <mergeCell ref="F835:F836"/>
    <mergeCell ref="G835:G836"/>
    <mergeCell ref="H835:H836"/>
    <mergeCell ref="I835:I836"/>
    <mergeCell ref="J835:J836"/>
    <mergeCell ref="A837:A838"/>
    <mergeCell ref="B837:B838"/>
    <mergeCell ref="C837:C838"/>
    <mergeCell ref="D837:D838"/>
    <mergeCell ref="E837:E838"/>
    <mergeCell ref="F837:F838"/>
    <mergeCell ref="G837:G838"/>
    <mergeCell ref="H837:H838"/>
    <mergeCell ref="I837:I838"/>
    <mergeCell ref="J837:J838"/>
    <mergeCell ref="A839:A840"/>
    <mergeCell ref="B839:B840"/>
    <mergeCell ref="C839:C840"/>
    <mergeCell ref="D839:D840"/>
    <mergeCell ref="E839:E840"/>
    <mergeCell ref="F839:F840"/>
    <mergeCell ref="G839:G840"/>
    <mergeCell ref="E842:E843"/>
    <mergeCell ref="F842:F843"/>
    <mergeCell ref="G842:G843"/>
    <mergeCell ref="H842:H843"/>
    <mergeCell ref="A842:A843"/>
    <mergeCell ref="B842:B843"/>
    <mergeCell ref="C842:C843"/>
    <mergeCell ref="D842:D843"/>
    <mergeCell ref="I842:I843"/>
    <mergeCell ref="J842:J843"/>
    <mergeCell ref="A844:A845"/>
    <mergeCell ref="B844:B845"/>
    <mergeCell ref="C844:C845"/>
    <mergeCell ref="D844:D845"/>
    <mergeCell ref="E844:E845"/>
    <mergeCell ref="F844:F845"/>
    <mergeCell ref="G844:G845"/>
    <mergeCell ref="H844:H845"/>
    <mergeCell ref="I844:I845"/>
    <mergeCell ref="J844:J845"/>
    <mergeCell ref="A846:A847"/>
    <mergeCell ref="B846:B847"/>
    <mergeCell ref="C846:C847"/>
    <mergeCell ref="D846:D847"/>
    <mergeCell ref="E846:E847"/>
    <mergeCell ref="F846:F847"/>
    <mergeCell ref="G846:G847"/>
    <mergeCell ref="H846:H847"/>
    <mergeCell ref="I846:I847"/>
    <mergeCell ref="J846:J847"/>
    <mergeCell ref="A848:A849"/>
    <mergeCell ref="B848:B849"/>
    <mergeCell ref="C848:C849"/>
    <mergeCell ref="D848:D849"/>
    <mergeCell ref="E848:E849"/>
    <mergeCell ref="F848:F849"/>
    <mergeCell ref="G848:G849"/>
    <mergeCell ref="H848:H849"/>
    <mergeCell ref="I848:I849"/>
    <mergeCell ref="J848:J849"/>
    <mergeCell ref="A850:A851"/>
    <mergeCell ref="B850:B851"/>
    <mergeCell ref="C850:C851"/>
    <mergeCell ref="D850:D851"/>
    <mergeCell ref="E850:E851"/>
    <mergeCell ref="F850:F851"/>
    <mergeCell ref="G850:G851"/>
    <mergeCell ref="H850:H851"/>
    <mergeCell ref="I850:I851"/>
    <mergeCell ref="J850:J851"/>
    <mergeCell ref="A852:A853"/>
    <mergeCell ref="B852:B853"/>
    <mergeCell ref="C852:C853"/>
    <mergeCell ref="D852:D853"/>
    <mergeCell ref="E852:E853"/>
    <mergeCell ref="F852:F853"/>
    <mergeCell ref="G852:G853"/>
    <mergeCell ref="H852:H853"/>
    <mergeCell ref="I852:I853"/>
    <mergeCell ref="J852:J853"/>
    <mergeCell ref="A854:A855"/>
    <mergeCell ref="B854:B855"/>
    <mergeCell ref="C854:C855"/>
    <mergeCell ref="D854:D855"/>
    <mergeCell ref="E854:E855"/>
    <mergeCell ref="F854:F855"/>
    <mergeCell ref="G854:G855"/>
    <mergeCell ref="H854:H855"/>
    <mergeCell ref="I854:I855"/>
    <mergeCell ref="J854:J855"/>
    <mergeCell ref="A856:A857"/>
    <mergeCell ref="B856:B857"/>
    <mergeCell ref="C856:C857"/>
    <mergeCell ref="D856:D857"/>
    <mergeCell ref="E856:E857"/>
    <mergeCell ref="F856:F857"/>
    <mergeCell ref="G856:G857"/>
    <mergeCell ref="H856:H857"/>
    <mergeCell ref="I856:I857"/>
    <mergeCell ref="J856:J857"/>
    <mergeCell ref="A858:A859"/>
    <mergeCell ref="B858:B859"/>
    <mergeCell ref="C858:C859"/>
    <mergeCell ref="D858:D859"/>
    <mergeCell ref="E858:E859"/>
    <mergeCell ref="F858:F859"/>
    <mergeCell ref="G858:G859"/>
    <mergeCell ref="H858:H859"/>
    <mergeCell ref="I858:I859"/>
    <mergeCell ref="J858:J859"/>
    <mergeCell ref="A860:A861"/>
    <mergeCell ref="B860:B861"/>
    <mergeCell ref="C860:C861"/>
    <mergeCell ref="D860:D861"/>
    <mergeCell ref="E860:E861"/>
    <mergeCell ref="F860:F861"/>
    <mergeCell ref="G860:G861"/>
    <mergeCell ref="H860:H861"/>
    <mergeCell ref="I860:I861"/>
    <mergeCell ref="J860:J861"/>
    <mergeCell ref="A862:A863"/>
    <mergeCell ref="B862:B863"/>
    <mergeCell ref="C862:C863"/>
    <mergeCell ref="D862:D863"/>
    <mergeCell ref="E862:E863"/>
    <mergeCell ref="F862:F863"/>
    <mergeCell ref="G862:G863"/>
    <mergeCell ref="H862:H863"/>
    <mergeCell ref="I862:I863"/>
    <mergeCell ref="J862:J863"/>
    <mergeCell ref="A864:A865"/>
    <mergeCell ref="B864:B865"/>
    <mergeCell ref="C864:C865"/>
    <mergeCell ref="D864:D865"/>
    <mergeCell ref="E864:E865"/>
    <mergeCell ref="F864:F865"/>
    <mergeCell ref="G864:G865"/>
    <mergeCell ref="H864:H865"/>
    <mergeCell ref="E867:E868"/>
    <mergeCell ref="F867:F868"/>
    <mergeCell ref="G867:G868"/>
    <mergeCell ref="H867:H868"/>
    <mergeCell ref="A867:A868"/>
    <mergeCell ref="B867:B868"/>
    <mergeCell ref="C867:C868"/>
    <mergeCell ref="D867:D868"/>
    <mergeCell ref="I867:I868"/>
    <mergeCell ref="J867:J868"/>
    <mergeCell ref="A869:A870"/>
    <mergeCell ref="B869:B870"/>
    <mergeCell ref="C869:C870"/>
    <mergeCell ref="D869:D870"/>
    <mergeCell ref="E869:E870"/>
    <mergeCell ref="F869:F870"/>
    <mergeCell ref="G869:G870"/>
    <mergeCell ref="H869:H870"/>
    <mergeCell ref="I869:I870"/>
    <mergeCell ref="J869:J870"/>
    <mergeCell ref="A871:A872"/>
    <mergeCell ref="B871:B872"/>
    <mergeCell ref="C871:C872"/>
    <mergeCell ref="D871:D872"/>
    <mergeCell ref="E871:E872"/>
    <mergeCell ref="F871:F872"/>
    <mergeCell ref="G871:G872"/>
    <mergeCell ref="H871:H872"/>
    <mergeCell ref="I871:I872"/>
    <mergeCell ref="J871:J872"/>
    <mergeCell ref="A873:A874"/>
    <mergeCell ref="B873:B874"/>
    <mergeCell ref="C873:C874"/>
    <mergeCell ref="D873:D874"/>
    <mergeCell ref="E873:E874"/>
    <mergeCell ref="F873:F874"/>
    <mergeCell ref="G873:G874"/>
    <mergeCell ref="H873:H874"/>
    <mergeCell ref="I873:I874"/>
    <mergeCell ref="J873:J874"/>
    <mergeCell ref="A875:A876"/>
    <mergeCell ref="B875:B876"/>
    <mergeCell ref="C875:C876"/>
    <mergeCell ref="D875:D876"/>
    <mergeCell ref="E875:E876"/>
    <mergeCell ref="F875:F876"/>
    <mergeCell ref="G875:G876"/>
    <mergeCell ref="H875:H876"/>
    <mergeCell ref="I875:I876"/>
    <mergeCell ref="J875:J876"/>
    <mergeCell ref="A877:A878"/>
    <mergeCell ref="B877:B878"/>
    <mergeCell ref="C877:C878"/>
    <mergeCell ref="D877:D878"/>
    <mergeCell ref="E877:E878"/>
    <mergeCell ref="F877:F878"/>
    <mergeCell ref="G877:G878"/>
    <mergeCell ref="H877:H878"/>
    <mergeCell ref="I877:I878"/>
    <mergeCell ref="J877:J878"/>
    <mergeCell ref="A879:A880"/>
    <mergeCell ref="B879:B880"/>
    <mergeCell ref="C879:C880"/>
    <mergeCell ref="D879:D880"/>
    <mergeCell ref="E879:E880"/>
    <mergeCell ref="F879:F880"/>
    <mergeCell ref="G879:G880"/>
    <mergeCell ref="H879:H880"/>
    <mergeCell ref="I879:I880"/>
    <mergeCell ref="J879:J880"/>
    <mergeCell ref="A881:A882"/>
    <mergeCell ref="B881:B882"/>
    <mergeCell ref="C881:C882"/>
    <mergeCell ref="D881:D882"/>
    <mergeCell ref="E881:E882"/>
    <mergeCell ref="F881:F882"/>
    <mergeCell ref="G881:G882"/>
    <mergeCell ref="H881:H882"/>
    <mergeCell ref="I881:I882"/>
    <mergeCell ref="J881:J882"/>
    <mergeCell ref="A883:A884"/>
    <mergeCell ref="B883:B884"/>
    <mergeCell ref="C883:C884"/>
    <mergeCell ref="D883:D884"/>
    <mergeCell ref="E883:E884"/>
    <mergeCell ref="F883:F884"/>
    <mergeCell ref="G883:G884"/>
    <mergeCell ref="H883:H884"/>
    <mergeCell ref="I883:I884"/>
    <mergeCell ref="J883:J884"/>
    <mergeCell ref="A885:A886"/>
    <mergeCell ref="B885:B886"/>
    <mergeCell ref="C885:C886"/>
    <mergeCell ref="D885:D886"/>
    <mergeCell ref="E885:E886"/>
    <mergeCell ref="F885:F886"/>
    <mergeCell ref="G885:G886"/>
    <mergeCell ref="H885:H886"/>
    <mergeCell ref="I885:I886"/>
    <mergeCell ref="J885:J886"/>
    <mergeCell ref="A887:A891"/>
    <mergeCell ref="B887:B891"/>
    <mergeCell ref="C887:C891"/>
    <mergeCell ref="D887:D891"/>
    <mergeCell ref="F887:F891"/>
    <mergeCell ref="G887:G891"/>
    <mergeCell ref="H887:H891"/>
    <mergeCell ref="I887:I891"/>
    <mergeCell ref="J887:J891"/>
    <mergeCell ref="A892:A895"/>
    <mergeCell ref="B892:B895"/>
    <mergeCell ref="C892:C895"/>
    <mergeCell ref="D892:D895"/>
    <mergeCell ref="F892:F895"/>
    <mergeCell ref="G892:G895"/>
    <mergeCell ref="H892:H895"/>
    <mergeCell ref="I892:I895"/>
    <mergeCell ref="J892:J895"/>
    <mergeCell ref="E896:E897"/>
    <mergeCell ref="F896:F897"/>
    <mergeCell ref="G896:G897"/>
    <mergeCell ref="H896:H897"/>
    <mergeCell ref="A896:A897"/>
    <mergeCell ref="B896:B897"/>
    <mergeCell ref="C896:C897"/>
    <mergeCell ref="D896:D897"/>
    <mergeCell ref="I896:I897"/>
    <mergeCell ref="J896:J897"/>
    <mergeCell ref="A898:A902"/>
    <mergeCell ref="B898:B902"/>
    <mergeCell ref="C898:C902"/>
    <mergeCell ref="D898:D902"/>
    <mergeCell ref="F898:F902"/>
    <mergeCell ref="G898:G902"/>
    <mergeCell ref="H898:H902"/>
    <mergeCell ref="I898:I902"/>
    <mergeCell ref="J898:J902"/>
    <mergeCell ref="A903:A904"/>
    <mergeCell ref="B903:B904"/>
    <mergeCell ref="C903:C904"/>
    <mergeCell ref="D903:D904"/>
    <mergeCell ref="E903:E904"/>
    <mergeCell ref="F903:F904"/>
    <mergeCell ref="G903:G904"/>
    <mergeCell ref="H903:H904"/>
    <mergeCell ref="I903:I904"/>
    <mergeCell ref="J903:J904"/>
    <mergeCell ref="E905:E906"/>
    <mergeCell ref="F905:F906"/>
    <mergeCell ref="G905:G906"/>
    <mergeCell ref="H905:H906"/>
    <mergeCell ref="A905:A906"/>
    <mergeCell ref="B905:B906"/>
    <mergeCell ref="C905:C906"/>
    <mergeCell ref="D905:D906"/>
    <mergeCell ref="I905:I906"/>
    <mergeCell ref="J905:J906"/>
    <mergeCell ref="A907:A908"/>
    <mergeCell ref="B907:B908"/>
    <mergeCell ref="C907:C908"/>
    <mergeCell ref="D907:D908"/>
    <mergeCell ref="E907:E908"/>
    <mergeCell ref="F907:F908"/>
    <mergeCell ref="G907:G908"/>
    <mergeCell ref="H907:H908"/>
    <mergeCell ref="I907:I908"/>
    <mergeCell ref="J907:J908"/>
    <mergeCell ref="A909:A910"/>
    <mergeCell ref="B909:B910"/>
    <mergeCell ref="C909:C910"/>
    <mergeCell ref="D909:D910"/>
    <mergeCell ref="E909:E910"/>
    <mergeCell ref="F909:F910"/>
    <mergeCell ref="G909:G910"/>
    <mergeCell ref="H909:H910"/>
    <mergeCell ref="I909:I910"/>
    <mergeCell ref="J909:J910"/>
    <mergeCell ref="A911:A912"/>
    <mergeCell ref="B911:B912"/>
    <mergeCell ref="C911:C912"/>
    <mergeCell ref="D911:D912"/>
    <mergeCell ref="E911:E912"/>
    <mergeCell ref="F911:F912"/>
    <mergeCell ref="G911:G912"/>
    <mergeCell ref="E914:E915"/>
    <mergeCell ref="F914:F915"/>
    <mergeCell ref="G914:G915"/>
    <mergeCell ref="H914:H915"/>
    <mergeCell ref="A914:A915"/>
    <mergeCell ref="B914:B915"/>
    <mergeCell ref="C914:C915"/>
    <mergeCell ref="D914:D915"/>
    <mergeCell ref="I914:I915"/>
    <mergeCell ref="J914:J915"/>
    <mergeCell ref="A916:A917"/>
    <mergeCell ref="B916:B917"/>
    <mergeCell ref="C916:C917"/>
    <mergeCell ref="D916:D917"/>
    <mergeCell ref="E916:E917"/>
    <mergeCell ref="F916:F917"/>
    <mergeCell ref="G916:G917"/>
    <mergeCell ref="H916:H917"/>
    <mergeCell ref="I916:I917"/>
    <mergeCell ref="J916:J917"/>
    <mergeCell ref="A918:A919"/>
    <mergeCell ref="B918:B919"/>
    <mergeCell ref="C918:C919"/>
    <mergeCell ref="D918:D919"/>
    <mergeCell ref="E918:E919"/>
    <mergeCell ref="F918:F919"/>
    <mergeCell ref="G918:G919"/>
    <mergeCell ref="H918:H919"/>
    <mergeCell ref="I918:I919"/>
    <mergeCell ref="J918:J919"/>
    <mergeCell ref="A920:A921"/>
    <mergeCell ref="B920:B921"/>
    <mergeCell ref="C920:C921"/>
    <mergeCell ref="D920:D921"/>
    <mergeCell ref="E920:E921"/>
    <mergeCell ref="F920:F921"/>
    <mergeCell ref="G920:G921"/>
    <mergeCell ref="H920:H921"/>
    <mergeCell ref="I920:I921"/>
    <mergeCell ref="J920:J921"/>
    <mergeCell ref="A922:A923"/>
    <mergeCell ref="B922:B923"/>
    <mergeCell ref="C922:C923"/>
    <mergeCell ref="D922:D923"/>
    <mergeCell ref="E922:E923"/>
    <mergeCell ref="F922:F923"/>
    <mergeCell ref="G922:G923"/>
    <mergeCell ref="H922:H923"/>
    <mergeCell ref="I922:I923"/>
    <mergeCell ref="J922:J923"/>
    <mergeCell ref="A924:A925"/>
    <mergeCell ref="B924:B925"/>
    <mergeCell ref="C924:C925"/>
    <mergeCell ref="D924:D925"/>
    <mergeCell ref="E924:E925"/>
    <mergeCell ref="F924:F925"/>
    <mergeCell ref="G924:G925"/>
    <mergeCell ref="H924:H925"/>
    <mergeCell ref="I924:I925"/>
    <mergeCell ref="J924:J925"/>
    <mergeCell ref="A926:A927"/>
    <mergeCell ref="B926:B927"/>
    <mergeCell ref="C926:C927"/>
    <mergeCell ref="D926:D927"/>
    <mergeCell ref="E926:E927"/>
    <mergeCell ref="F926:F927"/>
    <mergeCell ref="G926:G927"/>
    <mergeCell ref="H926:H927"/>
    <mergeCell ref="I926:I927"/>
    <mergeCell ref="J926:J927"/>
    <mergeCell ref="A928:A931"/>
    <mergeCell ref="B928:B931"/>
    <mergeCell ref="C928:C931"/>
    <mergeCell ref="D928:D931"/>
    <mergeCell ref="F928:F931"/>
    <mergeCell ref="G928:G931"/>
    <mergeCell ref="H928:H931"/>
    <mergeCell ref="I928:I931"/>
    <mergeCell ref="J928:J931"/>
    <mergeCell ref="A932:A933"/>
    <mergeCell ref="B932:B933"/>
    <mergeCell ref="C932:C933"/>
    <mergeCell ref="D932:D933"/>
    <mergeCell ref="E932:E933"/>
    <mergeCell ref="F932:F933"/>
    <mergeCell ref="G932:G933"/>
    <mergeCell ref="H932:H933"/>
    <mergeCell ref="I932:I933"/>
    <mergeCell ref="J932:J933"/>
    <mergeCell ref="A934:A935"/>
    <mergeCell ref="B934:B935"/>
    <mergeCell ref="C934:C935"/>
    <mergeCell ref="D934:D935"/>
    <mergeCell ref="E934:E935"/>
    <mergeCell ref="F934:F935"/>
    <mergeCell ref="G934:G935"/>
    <mergeCell ref="H934:H935"/>
    <mergeCell ref="I934:I935"/>
    <mergeCell ref="J934:J935"/>
    <mergeCell ref="A936:A937"/>
    <mergeCell ref="B936:B937"/>
    <mergeCell ref="C936:C937"/>
    <mergeCell ref="D936:D937"/>
    <mergeCell ref="E936:E937"/>
    <mergeCell ref="F936:F937"/>
    <mergeCell ref="G936:G937"/>
    <mergeCell ref="H936:H937"/>
    <mergeCell ref="I936:I937"/>
    <mergeCell ref="J936:J937"/>
    <mergeCell ref="A938:A939"/>
    <mergeCell ref="B938:B939"/>
    <mergeCell ref="C938:C939"/>
    <mergeCell ref="D938:D939"/>
    <mergeCell ref="E938:E939"/>
    <mergeCell ref="F938:F939"/>
    <mergeCell ref="G938:G939"/>
    <mergeCell ref="H938:H939"/>
    <mergeCell ref="I938:I939"/>
    <mergeCell ref="J938:J939"/>
    <mergeCell ref="A940:A941"/>
    <mergeCell ref="B940:B941"/>
    <mergeCell ref="C940:C941"/>
    <mergeCell ref="D940:D941"/>
    <mergeCell ref="E940:E941"/>
    <mergeCell ref="F940:F941"/>
    <mergeCell ref="G940:G941"/>
    <mergeCell ref="H940:H941"/>
    <mergeCell ref="I940:I941"/>
    <mergeCell ref="J940:J941"/>
    <mergeCell ref="A942:A943"/>
    <mergeCell ref="B942:B943"/>
    <mergeCell ref="C942:C943"/>
    <mergeCell ref="D942:D943"/>
    <mergeCell ref="E942:E943"/>
    <mergeCell ref="F942:F943"/>
    <mergeCell ref="G942:G943"/>
    <mergeCell ref="H942:H943"/>
    <mergeCell ref="I942:I943"/>
    <mergeCell ref="J942:J943"/>
    <mergeCell ref="A944:A945"/>
    <mergeCell ref="B944:B945"/>
    <mergeCell ref="C944:C945"/>
    <mergeCell ref="D944:D945"/>
    <mergeCell ref="E944:E945"/>
    <mergeCell ref="F944:F945"/>
    <mergeCell ref="G944:G945"/>
    <mergeCell ref="H944:H945"/>
    <mergeCell ref="I944:I945"/>
    <mergeCell ref="J944:J945"/>
    <mergeCell ref="A946:A947"/>
    <mergeCell ref="B946:B947"/>
    <mergeCell ref="C946:C947"/>
    <mergeCell ref="D946:D947"/>
    <mergeCell ref="E946:E947"/>
    <mergeCell ref="F946:F947"/>
    <mergeCell ref="G946:G947"/>
    <mergeCell ref="H946:H947"/>
    <mergeCell ref="I946:I947"/>
    <mergeCell ref="J946:J947"/>
    <mergeCell ref="A948:A949"/>
    <mergeCell ref="B948:B949"/>
    <mergeCell ref="C948:C949"/>
    <mergeCell ref="D948:D949"/>
    <mergeCell ref="E948:E949"/>
    <mergeCell ref="F948:F949"/>
    <mergeCell ref="G948:G949"/>
    <mergeCell ref="H948:H949"/>
    <mergeCell ref="I948:I949"/>
    <mergeCell ref="J948:J949"/>
    <mergeCell ref="A950:A951"/>
    <mergeCell ref="B950:B951"/>
    <mergeCell ref="C950:C951"/>
    <mergeCell ref="D950:D951"/>
    <mergeCell ref="E950:E951"/>
    <mergeCell ref="F950:F951"/>
    <mergeCell ref="G950:G951"/>
    <mergeCell ref="H950:H951"/>
    <mergeCell ref="I950:I951"/>
    <mergeCell ref="J950:J951"/>
    <mergeCell ref="A952:A953"/>
    <mergeCell ref="B952:B953"/>
    <mergeCell ref="C952:C953"/>
    <mergeCell ref="D952:D953"/>
    <mergeCell ref="E952:E953"/>
    <mergeCell ref="F952:F953"/>
    <mergeCell ref="G952:G953"/>
    <mergeCell ref="H952:H953"/>
    <mergeCell ref="I952:I953"/>
    <mergeCell ref="J952:J953"/>
    <mergeCell ref="A954:A955"/>
    <mergeCell ref="B954:B955"/>
    <mergeCell ref="C954:C955"/>
    <mergeCell ref="D954:D955"/>
    <mergeCell ref="E954:E955"/>
    <mergeCell ref="F954:F955"/>
    <mergeCell ref="G954:G955"/>
    <mergeCell ref="E957:E958"/>
    <mergeCell ref="F957:F958"/>
    <mergeCell ref="G957:G958"/>
    <mergeCell ref="H957:H958"/>
    <mergeCell ref="A957:A958"/>
    <mergeCell ref="B957:B958"/>
    <mergeCell ref="C957:C958"/>
    <mergeCell ref="D957:D958"/>
    <mergeCell ref="I957:I958"/>
    <mergeCell ref="J957:J958"/>
    <mergeCell ref="A959:A960"/>
    <mergeCell ref="B959:B960"/>
    <mergeCell ref="C959:C960"/>
    <mergeCell ref="D959:D960"/>
    <mergeCell ref="E959:E960"/>
    <mergeCell ref="F959:F960"/>
    <mergeCell ref="G959:G960"/>
    <mergeCell ref="H959:H960"/>
    <mergeCell ref="I959:I960"/>
    <mergeCell ref="J959:J960"/>
    <mergeCell ref="A961:A962"/>
    <mergeCell ref="B961:B962"/>
    <mergeCell ref="C961:C962"/>
    <mergeCell ref="D961:D962"/>
    <mergeCell ref="E961:E962"/>
    <mergeCell ref="F961:F962"/>
    <mergeCell ref="G961:G962"/>
    <mergeCell ref="H961:H962"/>
    <mergeCell ref="I961:I962"/>
    <mergeCell ref="J961:J962"/>
    <mergeCell ref="A963:A964"/>
    <mergeCell ref="B963:B964"/>
    <mergeCell ref="C963:C964"/>
    <mergeCell ref="D963:D964"/>
    <mergeCell ref="E963:E964"/>
    <mergeCell ref="F963:F964"/>
    <mergeCell ref="G963:G964"/>
    <mergeCell ref="H963:H964"/>
    <mergeCell ref="I963:I964"/>
    <mergeCell ref="J963:J964"/>
    <mergeCell ref="A965:A968"/>
    <mergeCell ref="B965:B968"/>
    <mergeCell ref="C965:C968"/>
    <mergeCell ref="D965:D968"/>
    <mergeCell ref="F965:F968"/>
    <mergeCell ref="G965:G968"/>
    <mergeCell ref="H965:H968"/>
    <mergeCell ref="I965:I968"/>
    <mergeCell ref="J965:J968"/>
    <mergeCell ref="A969:A970"/>
    <mergeCell ref="B969:B970"/>
    <mergeCell ref="C969:C970"/>
    <mergeCell ref="D969:D970"/>
    <mergeCell ref="E969:E970"/>
    <mergeCell ref="F969:F970"/>
    <mergeCell ref="G969:G970"/>
    <mergeCell ref="H969:H970"/>
    <mergeCell ref="I969:I970"/>
    <mergeCell ref="J969:J970"/>
    <mergeCell ref="A971:A972"/>
    <mergeCell ref="B971:B972"/>
    <mergeCell ref="C971:C972"/>
    <mergeCell ref="D971:D972"/>
    <mergeCell ref="E971:E972"/>
    <mergeCell ref="F971:F972"/>
    <mergeCell ref="G971:G972"/>
    <mergeCell ref="H971:H972"/>
    <mergeCell ref="I971:I972"/>
    <mergeCell ref="J971:J972"/>
    <mergeCell ref="A973:A974"/>
    <mergeCell ref="B973:B974"/>
    <mergeCell ref="C973:C974"/>
    <mergeCell ref="D973:D974"/>
    <mergeCell ref="E973:E974"/>
    <mergeCell ref="F973:F974"/>
    <mergeCell ref="G973:G974"/>
    <mergeCell ref="H973:H974"/>
    <mergeCell ref="I973:I974"/>
    <mergeCell ref="J973:J974"/>
    <mergeCell ref="A975:A976"/>
    <mergeCell ref="B975:B976"/>
    <mergeCell ref="C975:C976"/>
    <mergeCell ref="D975:D976"/>
    <mergeCell ref="E975:E976"/>
    <mergeCell ref="F975:F976"/>
    <mergeCell ref="G975:G976"/>
    <mergeCell ref="F979:F982"/>
    <mergeCell ref="G979:G982"/>
    <mergeCell ref="H979:H982"/>
    <mergeCell ref="I979:I982"/>
    <mergeCell ref="A979:A982"/>
    <mergeCell ref="B979:B982"/>
    <mergeCell ref="C979:C982"/>
    <mergeCell ref="D979:D982"/>
    <mergeCell ref="J979:J982"/>
    <mergeCell ref="A983:A984"/>
    <mergeCell ref="B983:B984"/>
    <mergeCell ref="C983:C984"/>
    <mergeCell ref="D983:D984"/>
    <mergeCell ref="E983:E984"/>
    <mergeCell ref="F983:F984"/>
    <mergeCell ref="G983:G984"/>
    <mergeCell ref="H983:H984"/>
    <mergeCell ref="I983:I984"/>
    <mergeCell ref="J983:J984"/>
    <mergeCell ref="A985:A986"/>
    <mergeCell ref="B985:B986"/>
    <mergeCell ref="C985:C986"/>
    <mergeCell ref="D985:D986"/>
    <mergeCell ref="E985:E986"/>
    <mergeCell ref="F985:F986"/>
    <mergeCell ref="G985:G986"/>
    <mergeCell ref="H985:H986"/>
    <mergeCell ref="I985:I986"/>
    <mergeCell ref="J985:J986"/>
    <mergeCell ref="A987:A988"/>
    <mergeCell ref="B987:B988"/>
    <mergeCell ref="C987:C988"/>
    <mergeCell ref="D987:D988"/>
    <mergeCell ref="E987:E988"/>
    <mergeCell ref="F987:F988"/>
    <mergeCell ref="G987:G988"/>
    <mergeCell ref="H987:H988"/>
    <mergeCell ref="I987:I988"/>
    <mergeCell ref="J987:J988"/>
    <mergeCell ref="A989:A990"/>
    <mergeCell ref="B989:B990"/>
    <mergeCell ref="C989:C990"/>
    <mergeCell ref="D989:D990"/>
    <mergeCell ref="E989:E990"/>
    <mergeCell ref="F989:F990"/>
    <mergeCell ref="G989:G990"/>
    <mergeCell ref="H989:H990"/>
    <mergeCell ref="I989:I990"/>
    <mergeCell ref="J989:J990"/>
    <mergeCell ref="A991:A992"/>
    <mergeCell ref="B991:B992"/>
    <mergeCell ref="C991:C992"/>
    <mergeCell ref="D991:D992"/>
    <mergeCell ref="E991:E992"/>
    <mergeCell ref="F991:F992"/>
    <mergeCell ref="G991:G992"/>
    <mergeCell ref="H991:H992"/>
    <mergeCell ref="I991:I992"/>
    <mergeCell ref="J991:J992"/>
    <mergeCell ref="A993:A994"/>
    <mergeCell ref="B993:B994"/>
    <mergeCell ref="C993:C994"/>
    <mergeCell ref="D993:D994"/>
    <mergeCell ref="E993:E994"/>
    <mergeCell ref="F993:F994"/>
    <mergeCell ref="G993:G994"/>
    <mergeCell ref="H993:H994"/>
    <mergeCell ref="I993:I994"/>
    <mergeCell ref="J993:J994"/>
    <mergeCell ref="A995:A996"/>
    <mergeCell ref="B995:B996"/>
    <mergeCell ref="C995:C996"/>
    <mergeCell ref="D995:D996"/>
    <mergeCell ref="E995:E996"/>
    <mergeCell ref="F995:F996"/>
    <mergeCell ref="G995:G996"/>
    <mergeCell ref="H995:H996"/>
    <mergeCell ref="I995:I996"/>
    <mergeCell ref="J995:J996"/>
    <mergeCell ref="A997:A998"/>
    <mergeCell ref="B997:B998"/>
    <mergeCell ref="C997:C998"/>
    <mergeCell ref="D997:D998"/>
    <mergeCell ref="E997:E998"/>
    <mergeCell ref="F997:F998"/>
    <mergeCell ref="G997:G998"/>
    <mergeCell ref="H997:H998"/>
    <mergeCell ref="I997:I998"/>
    <mergeCell ref="J997:J998"/>
    <mergeCell ref="A999:A1000"/>
    <mergeCell ref="B999:B1000"/>
    <mergeCell ref="C999:C1000"/>
    <mergeCell ref="D999:D1000"/>
    <mergeCell ref="E999:E1000"/>
    <mergeCell ref="F999:F1000"/>
    <mergeCell ref="G999:G1000"/>
    <mergeCell ref="H999:H1000"/>
    <mergeCell ref="I999:I1000"/>
    <mergeCell ref="J999:J1000"/>
    <mergeCell ref="A1001:A1004"/>
    <mergeCell ref="B1001:B1004"/>
    <mergeCell ref="C1001:C1004"/>
    <mergeCell ref="D1001:D1004"/>
    <mergeCell ref="F1001:F1004"/>
    <mergeCell ref="G1001:G1004"/>
    <mergeCell ref="H1001:H1004"/>
    <mergeCell ref="I1001:I1004"/>
    <mergeCell ref="J1001:J1004"/>
    <mergeCell ref="E1005:E1006"/>
    <mergeCell ref="F1005:F1006"/>
    <mergeCell ref="G1005:G1006"/>
    <mergeCell ref="H1005:H1006"/>
    <mergeCell ref="A1005:A1006"/>
    <mergeCell ref="B1005:B1006"/>
    <mergeCell ref="C1005:C1006"/>
    <mergeCell ref="D1005:D1006"/>
    <mergeCell ref="I1005:I1006"/>
    <mergeCell ref="J1005:J1006"/>
    <mergeCell ref="A1007:A1010"/>
    <mergeCell ref="B1007:B1010"/>
    <mergeCell ref="C1007:C1010"/>
    <mergeCell ref="D1007:D1010"/>
    <mergeCell ref="F1007:F1010"/>
    <mergeCell ref="G1007:G1010"/>
    <mergeCell ref="H1007:H1010"/>
    <mergeCell ref="I1007:I1010"/>
    <mergeCell ref="J1007:J1010"/>
    <mergeCell ref="A1011:A1014"/>
    <mergeCell ref="B1011:B1014"/>
    <mergeCell ref="C1011:C1014"/>
    <mergeCell ref="D1011:D1014"/>
    <mergeCell ref="F1011:F1014"/>
    <mergeCell ref="G1011:G1014"/>
    <mergeCell ref="H1011:H1014"/>
    <mergeCell ref="I1011:I1014"/>
    <mergeCell ref="J1011:J1014"/>
    <mergeCell ref="E1015:E1016"/>
    <mergeCell ref="F1015:F1016"/>
    <mergeCell ref="G1015:G1016"/>
    <mergeCell ref="H1015:H1016"/>
    <mergeCell ref="A1015:A1016"/>
    <mergeCell ref="B1015:B1016"/>
    <mergeCell ref="C1015:C1016"/>
    <mergeCell ref="D1015:D1016"/>
    <mergeCell ref="I1015:I1016"/>
    <mergeCell ref="J1015:J1016"/>
    <mergeCell ref="A1017:A1018"/>
    <mergeCell ref="B1017:B1018"/>
    <mergeCell ref="C1017:C1018"/>
    <mergeCell ref="D1017:D1018"/>
    <mergeCell ref="E1017:E1018"/>
    <mergeCell ref="F1017:F1018"/>
    <mergeCell ref="G1017:G1018"/>
    <mergeCell ref="H1017:H1018"/>
    <mergeCell ref="I1017:I1018"/>
    <mergeCell ref="J1017:J1018"/>
    <mergeCell ref="A1019:A1022"/>
    <mergeCell ref="B1019:B1022"/>
    <mergeCell ref="C1019:C1022"/>
    <mergeCell ref="D1019:D1022"/>
    <mergeCell ref="F1019:F1022"/>
    <mergeCell ref="G1019:G1022"/>
    <mergeCell ref="H1019:H1022"/>
    <mergeCell ref="I1019:I1022"/>
    <mergeCell ref="J1019:J1022"/>
    <mergeCell ref="A1023:A1026"/>
    <mergeCell ref="B1023:B1026"/>
    <mergeCell ref="C1023:C1026"/>
    <mergeCell ref="D1023:D1026"/>
    <mergeCell ref="F1023:F1026"/>
    <mergeCell ref="G1023:G1026"/>
    <mergeCell ref="H1023:H1026"/>
    <mergeCell ref="I1023:I1026"/>
    <mergeCell ref="J1023:J1026"/>
    <mergeCell ref="G1027:G1028"/>
    <mergeCell ref="H1027:H1028"/>
    <mergeCell ref="A1027:A1028"/>
    <mergeCell ref="B1027:B1028"/>
    <mergeCell ref="C1027:C1028"/>
    <mergeCell ref="D1027:D1028"/>
    <mergeCell ref="I1027:I1028"/>
    <mergeCell ref="J1027:J1028"/>
    <mergeCell ref="A1029:A1032"/>
    <mergeCell ref="B1029:B1032"/>
    <mergeCell ref="C1029:C1032"/>
    <mergeCell ref="D1029:D1032"/>
    <mergeCell ref="F1029:F1032"/>
    <mergeCell ref="G1029:G1032"/>
    <mergeCell ref="E1027:E1028"/>
    <mergeCell ref="F1027:F1028"/>
    <mergeCell ref="E1034:E1035"/>
    <mergeCell ref="F1034:F1035"/>
    <mergeCell ref="G1034:G1035"/>
    <mergeCell ref="H1034:H1035"/>
    <mergeCell ref="A1034:A1035"/>
    <mergeCell ref="B1034:B1035"/>
    <mergeCell ref="C1034:C1035"/>
    <mergeCell ref="D1034:D1035"/>
    <mergeCell ref="I1034:I1035"/>
    <mergeCell ref="J1034:J1035"/>
    <mergeCell ref="A1036:A1037"/>
    <mergeCell ref="B1036:B1037"/>
    <mergeCell ref="C1036:C1037"/>
    <mergeCell ref="D1036:D1037"/>
    <mergeCell ref="E1036:E1037"/>
    <mergeCell ref="F1036:F1037"/>
    <mergeCell ref="G1036:G1037"/>
    <mergeCell ref="H1036:H1037"/>
    <mergeCell ref="I1036:I1037"/>
    <mergeCell ref="J1036:J1037"/>
    <mergeCell ref="A1038:A1039"/>
    <mergeCell ref="B1038:B1039"/>
    <mergeCell ref="C1038:C1039"/>
    <mergeCell ref="D1038:D1039"/>
    <mergeCell ref="E1038:E1039"/>
    <mergeCell ref="F1038:F1039"/>
    <mergeCell ref="G1038:G1039"/>
    <mergeCell ref="H1038:H1039"/>
    <mergeCell ref="I1038:I1039"/>
    <mergeCell ref="J1038:J1039"/>
    <mergeCell ref="A1040:A1041"/>
    <mergeCell ref="B1040:B1041"/>
    <mergeCell ref="C1040:C1041"/>
    <mergeCell ref="D1040:D1041"/>
    <mergeCell ref="E1040:E1041"/>
    <mergeCell ref="F1040:F1041"/>
    <mergeCell ref="G1040:G1041"/>
    <mergeCell ref="H1040:H1041"/>
    <mergeCell ref="I1040:I1041"/>
    <mergeCell ref="J1040:J1041"/>
    <mergeCell ref="A1042:A1045"/>
    <mergeCell ref="B1042:B1045"/>
    <mergeCell ref="C1042:C1045"/>
    <mergeCell ref="D1042:D1045"/>
    <mergeCell ref="F1042:F1045"/>
    <mergeCell ref="G1042:G1045"/>
    <mergeCell ref="H1042:H1045"/>
    <mergeCell ref="I1042:I1045"/>
    <mergeCell ref="J1042:J1045"/>
    <mergeCell ref="A1046:A1049"/>
    <mergeCell ref="B1046:B1049"/>
    <mergeCell ref="C1046:C1049"/>
    <mergeCell ref="D1046:D1049"/>
    <mergeCell ref="F1046:F1049"/>
    <mergeCell ref="G1046:G1049"/>
    <mergeCell ref="H1046:H1049"/>
    <mergeCell ref="I1046:I1049"/>
    <mergeCell ref="J1046:J1049"/>
    <mergeCell ref="E1050:E1051"/>
    <mergeCell ref="F1050:F1051"/>
    <mergeCell ref="G1050:G1051"/>
    <mergeCell ref="H1050:H1051"/>
    <mergeCell ref="A1050:A1051"/>
    <mergeCell ref="B1050:B1051"/>
    <mergeCell ref="C1050:C1051"/>
    <mergeCell ref="D1050:D1051"/>
    <mergeCell ref="I1050:I1051"/>
    <mergeCell ref="J1050:J1051"/>
    <mergeCell ref="A1052:A1053"/>
    <mergeCell ref="B1052:B1053"/>
    <mergeCell ref="C1052:C1053"/>
    <mergeCell ref="D1052:D1053"/>
    <mergeCell ref="E1052:E1053"/>
    <mergeCell ref="F1052:F1053"/>
    <mergeCell ref="G1052:G1053"/>
    <mergeCell ref="H1052:H1053"/>
    <mergeCell ref="I1052:I1053"/>
    <mergeCell ref="J1052:J1053"/>
    <mergeCell ref="A1054:A1055"/>
    <mergeCell ref="B1054:B1055"/>
    <mergeCell ref="C1054:C1055"/>
    <mergeCell ref="D1054:D1055"/>
    <mergeCell ref="E1054:E1055"/>
    <mergeCell ref="F1054:F1055"/>
    <mergeCell ref="G1054:G1055"/>
    <mergeCell ref="H1054:H1055"/>
    <mergeCell ref="I1054:I1055"/>
    <mergeCell ref="J1054:J1055"/>
    <mergeCell ref="A1056:A1057"/>
    <mergeCell ref="B1056:B1057"/>
    <mergeCell ref="C1056:C1057"/>
    <mergeCell ref="D1056:D1057"/>
    <mergeCell ref="E1056:E1057"/>
    <mergeCell ref="F1056:F1057"/>
    <mergeCell ref="G1056:G1057"/>
    <mergeCell ref="H1056:H1057"/>
    <mergeCell ref="I1056:I1057"/>
    <mergeCell ref="J1056:J1057"/>
    <mergeCell ref="A1058:A1059"/>
    <mergeCell ref="B1058:B1059"/>
    <mergeCell ref="C1058:C1059"/>
    <mergeCell ref="D1058:D1059"/>
    <mergeCell ref="E1058:E1059"/>
    <mergeCell ref="F1058:F1059"/>
    <mergeCell ref="G1058:G1059"/>
    <mergeCell ref="H1058:H1059"/>
    <mergeCell ref="I1058:I1059"/>
    <mergeCell ref="J1058:J1059"/>
    <mergeCell ref="A1060:A1061"/>
    <mergeCell ref="B1060:B1061"/>
    <mergeCell ref="C1060:C1061"/>
    <mergeCell ref="D1060:D1061"/>
    <mergeCell ref="E1060:E1061"/>
    <mergeCell ref="F1060:F1061"/>
    <mergeCell ref="G1060:G1061"/>
    <mergeCell ref="H1060:H1061"/>
    <mergeCell ref="I1060:I1061"/>
    <mergeCell ref="J1060:J1061"/>
    <mergeCell ref="A1062:A1063"/>
    <mergeCell ref="B1062:B1063"/>
    <mergeCell ref="C1062:C1063"/>
    <mergeCell ref="D1062:D1063"/>
    <mergeCell ref="E1062:E1063"/>
    <mergeCell ref="F1062:F1063"/>
    <mergeCell ref="G1062:G1063"/>
    <mergeCell ref="H1062:H1063"/>
    <mergeCell ref="I1062:I1063"/>
    <mergeCell ref="J1062:J1063"/>
    <mergeCell ref="A1064:A1065"/>
    <mergeCell ref="B1064:B1065"/>
    <mergeCell ref="C1064:C1065"/>
    <mergeCell ref="D1064:D1065"/>
    <mergeCell ref="E1064:E1065"/>
    <mergeCell ref="F1064:F1065"/>
    <mergeCell ref="G1064:G1065"/>
    <mergeCell ref="H1064:H1065"/>
    <mergeCell ref="I1064:I1065"/>
    <mergeCell ref="J1064:J1065"/>
    <mergeCell ref="A1066:A1067"/>
    <mergeCell ref="B1066:B1067"/>
    <mergeCell ref="C1066:C1067"/>
    <mergeCell ref="D1066:D1067"/>
    <mergeCell ref="E1066:E1067"/>
    <mergeCell ref="F1066:F1067"/>
    <mergeCell ref="G1066:G1067"/>
    <mergeCell ref="H1066:H1067"/>
    <mergeCell ref="I1066:I1067"/>
    <mergeCell ref="J1066:J1067"/>
    <mergeCell ref="A1068:A1069"/>
    <mergeCell ref="B1068:B1069"/>
    <mergeCell ref="C1068:C1069"/>
    <mergeCell ref="D1068:D1069"/>
    <mergeCell ref="E1068:E1069"/>
    <mergeCell ref="F1068:F1069"/>
    <mergeCell ref="G1068:G1069"/>
    <mergeCell ref="H1068:H1069"/>
    <mergeCell ref="I1068:I1069"/>
    <mergeCell ref="J1068:J1069"/>
    <mergeCell ref="A1070:A1073"/>
    <mergeCell ref="B1070:B1073"/>
    <mergeCell ref="C1070:C1073"/>
    <mergeCell ref="D1070:D1073"/>
    <mergeCell ref="F1070:F1073"/>
    <mergeCell ref="G1070:G1073"/>
    <mergeCell ref="H1070:H1073"/>
    <mergeCell ref="I1070:I1073"/>
    <mergeCell ref="J1070:J1073"/>
    <mergeCell ref="A1074:A1077"/>
    <mergeCell ref="B1074:B1077"/>
    <mergeCell ref="C1074:C1077"/>
    <mergeCell ref="D1074:D1077"/>
    <mergeCell ref="F1074:F1077"/>
    <mergeCell ref="G1074:G1077"/>
    <mergeCell ref="A1079:A1080"/>
    <mergeCell ref="B1079:B1080"/>
    <mergeCell ref="C1079:C1080"/>
    <mergeCell ref="D1079:D1080"/>
    <mergeCell ref="E1079:E1080"/>
    <mergeCell ref="F1079:F1080"/>
    <mergeCell ref="G1079:G1080"/>
    <mergeCell ref="H1079:H1080"/>
    <mergeCell ref="I1079:I1080"/>
    <mergeCell ref="J1079:J1080"/>
    <mergeCell ref="A1081:A1082"/>
    <mergeCell ref="B1081:B1082"/>
    <mergeCell ref="C1081:C1082"/>
    <mergeCell ref="D1081:D1082"/>
    <mergeCell ref="E1081:E1082"/>
    <mergeCell ref="F1081:F1082"/>
    <mergeCell ref="G1081:G1082"/>
    <mergeCell ref="H1081:H1082"/>
    <mergeCell ref="I1081:I1082"/>
    <mergeCell ref="J1081:J1082"/>
    <mergeCell ref="A1083:A1086"/>
    <mergeCell ref="B1083:B1086"/>
    <mergeCell ref="C1083:C1086"/>
    <mergeCell ref="D1083:D1086"/>
    <mergeCell ref="F1083:F1086"/>
    <mergeCell ref="G1083:G1086"/>
    <mergeCell ref="H1083:H1086"/>
    <mergeCell ref="I1083:I1086"/>
    <mergeCell ref="J1083:J1086"/>
    <mergeCell ref="F1087:F1090"/>
    <mergeCell ref="G1087:G1090"/>
    <mergeCell ref="H1087:H1090"/>
    <mergeCell ref="I1087:I1090"/>
    <mergeCell ref="A1087:A1090"/>
    <mergeCell ref="B1087:B1090"/>
    <mergeCell ref="C1087:C1090"/>
    <mergeCell ref="D1087:D1090"/>
    <mergeCell ref="J1087:J1090"/>
    <mergeCell ref="A1091:A1094"/>
    <mergeCell ref="B1091:B1094"/>
    <mergeCell ref="C1091:C1094"/>
    <mergeCell ref="D1091:D1094"/>
    <mergeCell ref="F1091:F1094"/>
    <mergeCell ref="G1091:G1094"/>
    <mergeCell ref="H1091:H1094"/>
    <mergeCell ref="I1091:I1094"/>
    <mergeCell ref="J1091:J1094"/>
    <mergeCell ref="E1095:E1096"/>
    <mergeCell ref="F1095:F1096"/>
    <mergeCell ref="G1095:G1096"/>
    <mergeCell ref="H1095:H1096"/>
    <mergeCell ref="A1095:A1096"/>
    <mergeCell ref="B1095:B1096"/>
    <mergeCell ref="C1095:C1096"/>
    <mergeCell ref="D1095:D1096"/>
    <mergeCell ref="I1095:I1096"/>
    <mergeCell ref="J1095:J1096"/>
    <mergeCell ref="A1097:A1098"/>
    <mergeCell ref="B1097:B1098"/>
    <mergeCell ref="C1097:C1098"/>
    <mergeCell ref="D1097:D1098"/>
    <mergeCell ref="E1097:E1098"/>
    <mergeCell ref="F1097:F1098"/>
    <mergeCell ref="G1097:G1098"/>
    <mergeCell ref="H1097:H1098"/>
    <mergeCell ref="I1097:I1098"/>
    <mergeCell ref="J1097:J1098"/>
    <mergeCell ref="A1099:A1100"/>
    <mergeCell ref="B1099:B1100"/>
    <mergeCell ref="C1099:C1100"/>
    <mergeCell ref="D1099:D1100"/>
    <mergeCell ref="E1099:E1100"/>
    <mergeCell ref="F1099:F1100"/>
    <mergeCell ref="G1099:G1100"/>
    <mergeCell ref="H1099:H1100"/>
    <mergeCell ref="I1099:I1100"/>
    <mergeCell ref="J1099:J1100"/>
    <mergeCell ref="E1101:E1102"/>
    <mergeCell ref="F1101:F1102"/>
    <mergeCell ref="G1101:G1102"/>
    <mergeCell ref="H1101:H1102"/>
    <mergeCell ref="A1101:A1102"/>
    <mergeCell ref="B1101:B1102"/>
    <mergeCell ref="C1101:C1102"/>
    <mergeCell ref="D1101:D1102"/>
    <mergeCell ref="I1101:I1102"/>
    <mergeCell ref="J1101:J1102"/>
    <mergeCell ref="A1103:A1104"/>
    <mergeCell ref="B1103:B1104"/>
    <mergeCell ref="C1103:C1104"/>
    <mergeCell ref="D1103:D1104"/>
    <mergeCell ref="E1103:E1104"/>
    <mergeCell ref="F1103:F1104"/>
    <mergeCell ref="G1103:G1104"/>
    <mergeCell ref="H1103:H1104"/>
    <mergeCell ref="I1103:I1104"/>
    <mergeCell ref="J1103:J1104"/>
    <mergeCell ref="A1105:A1106"/>
    <mergeCell ref="B1105:B1106"/>
    <mergeCell ref="C1105:C1106"/>
    <mergeCell ref="D1105:D1106"/>
    <mergeCell ref="E1105:E1106"/>
    <mergeCell ref="F1105:F1106"/>
    <mergeCell ref="G1105:G1106"/>
    <mergeCell ref="H1105:H1106"/>
    <mergeCell ref="I1105:I1106"/>
    <mergeCell ref="J1105:J1106"/>
    <mergeCell ref="A1107:A1108"/>
    <mergeCell ref="B1107:B1108"/>
    <mergeCell ref="C1107:C1108"/>
    <mergeCell ref="D1107:D1108"/>
    <mergeCell ref="E1107:E1108"/>
    <mergeCell ref="F1107:F1108"/>
    <mergeCell ref="G1107:G1108"/>
    <mergeCell ref="H1107:H1108"/>
    <mergeCell ref="I1107:I1108"/>
    <mergeCell ref="J1107:J1108"/>
    <mergeCell ref="A1109:A1110"/>
    <mergeCell ref="B1109:B1110"/>
    <mergeCell ref="C1109:C1110"/>
    <mergeCell ref="D1109:D1110"/>
    <mergeCell ref="E1109:E1110"/>
    <mergeCell ref="F1109:F1110"/>
    <mergeCell ref="G1109:G1110"/>
    <mergeCell ref="H1109:H1110"/>
    <mergeCell ref="I1109:I1110"/>
    <mergeCell ref="J1109:J1110"/>
    <mergeCell ref="A1111:A1112"/>
    <mergeCell ref="B1111:B1112"/>
    <mergeCell ref="C1111:C1112"/>
    <mergeCell ref="D1111:D1112"/>
    <mergeCell ref="E1111:E1112"/>
    <mergeCell ref="F1111:F1112"/>
    <mergeCell ref="G1111:G1112"/>
    <mergeCell ref="H1111:H1112"/>
    <mergeCell ref="I1111:I1112"/>
    <mergeCell ref="J1111:J1112"/>
    <mergeCell ref="A1113:A1114"/>
    <mergeCell ref="B1113:B1114"/>
    <mergeCell ref="C1113:C1114"/>
    <mergeCell ref="D1113:D1114"/>
    <mergeCell ref="E1113:E1114"/>
    <mergeCell ref="F1113:F1114"/>
    <mergeCell ref="G1113:G1114"/>
    <mergeCell ref="H1113:H1114"/>
    <mergeCell ref="I1113:I1114"/>
    <mergeCell ref="J1113:J1114"/>
    <mergeCell ref="A1115:A1116"/>
    <mergeCell ref="B1115:B1116"/>
    <mergeCell ref="C1115:C1116"/>
    <mergeCell ref="D1115:D1116"/>
    <mergeCell ref="E1115:E1116"/>
    <mergeCell ref="F1115:F1116"/>
    <mergeCell ref="G1115:G1116"/>
    <mergeCell ref="H1115:H1116"/>
    <mergeCell ref="I1115:I1116"/>
    <mergeCell ref="J1115:J1116"/>
    <mergeCell ref="A1117:A1118"/>
    <mergeCell ref="B1117:B1118"/>
    <mergeCell ref="C1117:C1118"/>
    <mergeCell ref="D1117:D1118"/>
    <mergeCell ref="E1117:E1118"/>
    <mergeCell ref="F1117:F1118"/>
    <mergeCell ref="G1117:G1118"/>
    <mergeCell ref="H1117:H1118"/>
    <mergeCell ref="I1117:I1118"/>
    <mergeCell ref="J1117:J1118"/>
    <mergeCell ref="A1119:A1120"/>
    <mergeCell ref="B1119:B1120"/>
    <mergeCell ref="C1119:C1120"/>
    <mergeCell ref="D1119:D1120"/>
    <mergeCell ref="E1119:E1120"/>
    <mergeCell ref="F1119:F1120"/>
    <mergeCell ref="G1119:G1120"/>
    <mergeCell ref="H1119:H1120"/>
    <mergeCell ref="I1119:I1120"/>
    <mergeCell ref="J1119:J1120"/>
    <mergeCell ref="A1121:A1122"/>
    <mergeCell ref="B1121:B1122"/>
    <mergeCell ref="C1121:C1122"/>
    <mergeCell ref="D1121:D1122"/>
    <mergeCell ref="E1121:E1122"/>
    <mergeCell ref="F1121:F1122"/>
    <mergeCell ref="G1121:G1122"/>
    <mergeCell ref="H1121:H1122"/>
    <mergeCell ref="I1121:I1122"/>
    <mergeCell ref="J1121:J1122"/>
    <mergeCell ref="A1123:A1126"/>
    <mergeCell ref="B1123:B1126"/>
    <mergeCell ref="C1123:C1126"/>
    <mergeCell ref="D1123:D1126"/>
    <mergeCell ref="F1123:F1126"/>
    <mergeCell ref="G1123:G1126"/>
    <mergeCell ref="H1123:H1126"/>
    <mergeCell ref="I1123:I1126"/>
    <mergeCell ref="J1123:J1126"/>
    <mergeCell ref="A1127:A1128"/>
    <mergeCell ref="B1127:B1128"/>
    <mergeCell ref="C1127:C1128"/>
    <mergeCell ref="D1127:D1128"/>
    <mergeCell ref="E1127:E1128"/>
    <mergeCell ref="F1127:F1128"/>
    <mergeCell ref="G1127:G1128"/>
    <mergeCell ref="H1127:H1128"/>
    <mergeCell ref="I1127:I1128"/>
    <mergeCell ref="J1127:J1128"/>
    <mergeCell ref="A1129:A1130"/>
    <mergeCell ref="B1129:B1130"/>
    <mergeCell ref="C1129:C1130"/>
    <mergeCell ref="D1129:D1130"/>
    <mergeCell ref="E1129:E1130"/>
    <mergeCell ref="F1129:F1130"/>
    <mergeCell ref="G1129:G1130"/>
    <mergeCell ref="H1129:H1130"/>
    <mergeCell ref="I1129:I1130"/>
    <mergeCell ref="J1129:J1130"/>
    <mergeCell ref="A1131:A1132"/>
    <mergeCell ref="B1131:B1132"/>
    <mergeCell ref="C1131:C1132"/>
    <mergeCell ref="D1131:D1132"/>
    <mergeCell ref="E1131:E1132"/>
    <mergeCell ref="F1131:F1132"/>
    <mergeCell ref="G1131:G1132"/>
    <mergeCell ref="H1131:H1132"/>
    <mergeCell ref="I1131:I1132"/>
    <mergeCell ref="J1131:J1132"/>
    <mergeCell ref="A1133:A1134"/>
    <mergeCell ref="B1133:B1134"/>
    <mergeCell ref="C1133:C1134"/>
    <mergeCell ref="D1133:D1134"/>
    <mergeCell ref="E1133:E1134"/>
    <mergeCell ref="F1133:F1134"/>
    <mergeCell ref="G1133:G1134"/>
    <mergeCell ref="H1133:H1134"/>
    <mergeCell ref="I1133:I1134"/>
    <mergeCell ref="J1133:J1134"/>
    <mergeCell ref="A1135:A1136"/>
    <mergeCell ref="B1135:B1136"/>
    <mergeCell ref="C1135:C1136"/>
    <mergeCell ref="D1135:D1136"/>
    <mergeCell ref="E1135:E1136"/>
    <mergeCell ref="F1135:F1136"/>
    <mergeCell ref="G1135:G1136"/>
    <mergeCell ref="H1135:H1136"/>
    <mergeCell ref="I1135:I1136"/>
    <mergeCell ref="J1135:J1136"/>
    <mergeCell ref="A1137:A1138"/>
    <mergeCell ref="B1137:B1138"/>
    <mergeCell ref="C1137:C1138"/>
    <mergeCell ref="D1137:D1138"/>
    <mergeCell ref="E1137:E1138"/>
    <mergeCell ref="F1137:F1138"/>
    <mergeCell ref="G1137:G1138"/>
    <mergeCell ref="H1137:H1138"/>
    <mergeCell ref="I1137:I1138"/>
    <mergeCell ref="J1137:J1138"/>
    <mergeCell ref="A1139:A1140"/>
    <mergeCell ref="B1139:B1140"/>
    <mergeCell ref="C1139:C1140"/>
    <mergeCell ref="D1139:D1140"/>
    <mergeCell ref="E1139:E1140"/>
    <mergeCell ref="F1139:F1140"/>
    <mergeCell ref="G1139:G1140"/>
    <mergeCell ref="H1139:H1140"/>
    <mergeCell ref="I1139:I1140"/>
    <mergeCell ref="J1139:J1140"/>
    <mergeCell ref="A1141:A1142"/>
    <mergeCell ref="B1141:B1142"/>
    <mergeCell ref="C1141:C1142"/>
    <mergeCell ref="D1141:D1142"/>
    <mergeCell ref="E1141:E1142"/>
    <mergeCell ref="F1141:F1142"/>
    <mergeCell ref="G1141:G1142"/>
    <mergeCell ref="E1144:E1145"/>
    <mergeCell ref="F1144:F1145"/>
    <mergeCell ref="G1144:G1145"/>
    <mergeCell ref="H1144:H1145"/>
    <mergeCell ref="A1144:A1145"/>
    <mergeCell ref="B1144:B1145"/>
    <mergeCell ref="C1144:C1145"/>
    <mergeCell ref="D1144:D1145"/>
    <mergeCell ref="I1144:I1145"/>
    <mergeCell ref="J1144:J1145"/>
    <mergeCell ref="A1146:A1147"/>
    <mergeCell ref="B1146:B1147"/>
    <mergeCell ref="C1146:C1147"/>
    <mergeCell ref="D1146:D1147"/>
    <mergeCell ref="E1146:E1147"/>
    <mergeCell ref="F1146:F1147"/>
    <mergeCell ref="G1146:G1147"/>
    <mergeCell ref="H1146:H1147"/>
    <mergeCell ref="I1146:I1147"/>
    <mergeCell ref="J1146:J1147"/>
    <mergeCell ref="A1148:A1149"/>
    <mergeCell ref="B1148:B1149"/>
    <mergeCell ref="C1148:C1149"/>
    <mergeCell ref="D1148:D1149"/>
    <mergeCell ref="E1148:E1149"/>
    <mergeCell ref="F1148:F1149"/>
    <mergeCell ref="G1148:G1149"/>
    <mergeCell ref="H1148:H1149"/>
    <mergeCell ref="I1148:I1149"/>
    <mergeCell ref="J1148:J1149"/>
    <mergeCell ref="A1150:A1151"/>
    <mergeCell ref="B1150:B1151"/>
    <mergeCell ref="C1150:C1151"/>
    <mergeCell ref="D1150:D1151"/>
    <mergeCell ref="E1150:E1151"/>
    <mergeCell ref="F1150:F1151"/>
    <mergeCell ref="G1150:G1151"/>
    <mergeCell ref="H1150:H1151"/>
    <mergeCell ref="I1150:I1151"/>
    <mergeCell ref="J1150:J1151"/>
    <mergeCell ref="A1152:A1153"/>
    <mergeCell ref="B1152:B1153"/>
    <mergeCell ref="C1152:C1153"/>
    <mergeCell ref="D1152:D1153"/>
    <mergeCell ref="E1152:E1153"/>
    <mergeCell ref="F1152:F1153"/>
    <mergeCell ref="G1152:G1153"/>
    <mergeCell ref="H1152:H1153"/>
    <mergeCell ref="I1152:I1153"/>
    <mergeCell ref="J1152:J1153"/>
    <mergeCell ref="A1154:A1155"/>
    <mergeCell ref="B1154:B1155"/>
    <mergeCell ref="C1154:C1155"/>
    <mergeCell ref="D1154:D1155"/>
    <mergeCell ref="E1154:E1155"/>
    <mergeCell ref="F1154:F1155"/>
    <mergeCell ref="G1154:G1155"/>
    <mergeCell ref="H1154:H1155"/>
    <mergeCell ref="I1154:I1155"/>
    <mergeCell ref="J1154:J1155"/>
    <mergeCell ref="A1156:A1157"/>
    <mergeCell ref="B1156:B1157"/>
    <mergeCell ref="C1156:C1157"/>
    <mergeCell ref="D1156:D1157"/>
    <mergeCell ref="E1156:E1157"/>
    <mergeCell ref="F1156:F1157"/>
    <mergeCell ref="G1156:G1157"/>
    <mergeCell ref="H1156:H1157"/>
    <mergeCell ref="I1156:I1157"/>
    <mergeCell ref="J1156:J1157"/>
    <mergeCell ref="A1158:A1159"/>
    <mergeCell ref="B1158:B1159"/>
    <mergeCell ref="C1158:C1159"/>
    <mergeCell ref="D1158:D1159"/>
    <mergeCell ref="E1158:E1159"/>
    <mergeCell ref="F1158:F1159"/>
    <mergeCell ref="G1158:G1159"/>
    <mergeCell ref="H1158:H1159"/>
    <mergeCell ref="I1158:I1159"/>
    <mergeCell ref="J1158:J1159"/>
    <mergeCell ref="A1160:A1161"/>
    <mergeCell ref="B1160:B1161"/>
    <mergeCell ref="C1160:C1161"/>
    <mergeCell ref="D1160:D1161"/>
    <mergeCell ref="E1160:E1161"/>
    <mergeCell ref="F1160:F1161"/>
    <mergeCell ref="G1160:G1161"/>
    <mergeCell ref="H1160:H1161"/>
    <mergeCell ref="I1160:I1161"/>
    <mergeCell ref="J1160:J1161"/>
    <mergeCell ref="A1162:A1163"/>
    <mergeCell ref="B1162:B1163"/>
    <mergeCell ref="C1162:C1163"/>
    <mergeCell ref="D1162:D1163"/>
    <mergeCell ref="E1162:E1163"/>
    <mergeCell ref="F1162:F1163"/>
    <mergeCell ref="G1162:G1163"/>
    <mergeCell ref="H1162:H1163"/>
    <mergeCell ref="I1162:I1163"/>
    <mergeCell ref="J1162:J1163"/>
    <mergeCell ref="A1164:A1167"/>
    <mergeCell ref="B1164:B1167"/>
    <mergeCell ref="C1164:C1167"/>
    <mergeCell ref="D1164:D1167"/>
    <mergeCell ref="F1164:F1167"/>
    <mergeCell ref="G1164:G1167"/>
    <mergeCell ref="H1164:H1167"/>
    <mergeCell ref="I1164:I1167"/>
    <mergeCell ref="J1164:J1167"/>
    <mergeCell ref="F1168:F1171"/>
    <mergeCell ref="G1168:G1171"/>
    <mergeCell ref="H1168:H1171"/>
    <mergeCell ref="I1168:I1171"/>
    <mergeCell ref="A1168:A1171"/>
    <mergeCell ref="B1168:B1171"/>
    <mergeCell ref="C1168:C1171"/>
    <mergeCell ref="D1168:D1171"/>
    <mergeCell ref="J1168:J1171"/>
    <mergeCell ref="A1172:A1175"/>
    <mergeCell ref="B1172:B1175"/>
    <mergeCell ref="C1172:C1175"/>
    <mergeCell ref="D1172:D1175"/>
    <mergeCell ref="F1172:F1175"/>
    <mergeCell ref="G1172:G1175"/>
    <mergeCell ref="H1172:H1175"/>
    <mergeCell ref="I1172:I1175"/>
    <mergeCell ref="J1172:J1175"/>
    <mergeCell ref="F1176:F1179"/>
    <mergeCell ref="G1176:G1179"/>
    <mergeCell ref="H1176:H1179"/>
    <mergeCell ref="I1176:I1179"/>
    <mergeCell ref="A1176:A1179"/>
    <mergeCell ref="B1176:B1179"/>
    <mergeCell ref="C1176:C1179"/>
    <mergeCell ref="D1176:D1179"/>
    <mergeCell ref="J1176:J1179"/>
    <mergeCell ref="A1180:A1183"/>
    <mergeCell ref="B1180:B1183"/>
    <mergeCell ref="C1180:C1183"/>
    <mergeCell ref="D1180:D1183"/>
    <mergeCell ref="F1180:F1183"/>
    <mergeCell ref="G1180:G1183"/>
    <mergeCell ref="H1180:H1183"/>
    <mergeCell ref="I1180:I1183"/>
    <mergeCell ref="J1180:J1183"/>
    <mergeCell ref="F1184:F1185"/>
    <mergeCell ref="G1184:G1185"/>
    <mergeCell ref="H1184:H1185"/>
    <mergeCell ref="A1184:A1185"/>
    <mergeCell ref="B1184:B1185"/>
    <mergeCell ref="C1184:C1185"/>
    <mergeCell ref="D1184:D1185"/>
    <mergeCell ref="I1184:I1185"/>
    <mergeCell ref="J1184:J1185"/>
    <mergeCell ref="A1186:A1187"/>
    <mergeCell ref="B1186:B1187"/>
    <mergeCell ref="C1186:C1187"/>
    <mergeCell ref="D1186:D1187"/>
    <mergeCell ref="E1186:E1187"/>
    <mergeCell ref="F1186:F1187"/>
    <mergeCell ref="G1186:G1187"/>
    <mergeCell ref="E1184:E1185"/>
    <mergeCell ref="E1189:E1190"/>
    <mergeCell ref="F1189:F1190"/>
    <mergeCell ref="G1189:G1190"/>
    <mergeCell ref="H1189:H1190"/>
    <mergeCell ref="A1189:A1190"/>
    <mergeCell ref="B1189:B1190"/>
    <mergeCell ref="C1189:C1190"/>
    <mergeCell ref="D1189:D1190"/>
    <mergeCell ref="I1189:I1190"/>
    <mergeCell ref="J1189:J1190"/>
    <mergeCell ref="A1191:A1192"/>
    <mergeCell ref="B1191:B1192"/>
    <mergeCell ref="C1191:C1192"/>
    <mergeCell ref="D1191:D1192"/>
    <mergeCell ref="E1191:E1192"/>
    <mergeCell ref="F1191:F1192"/>
    <mergeCell ref="G1191:G1192"/>
    <mergeCell ref="H1191:H1192"/>
    <mergeCell ref="I1191:I1192"/>
    <mergeCell ref="J1191:J1192"/>
    <mergeCell ref="A1193:A1194"/>
    <mergeCell ref="B1193:B1194"/>
    <mergeCell ref="C1193:C1194"/>
    <mergeCell ref="D1193:D1194"/>
    <mergeCell ref="E1193:E1194"/>
    <mergeCell ref="F1193:F1194"/>
    <mergeCell ref="G1193:G1194"/>
    <mergeCell ref="F1196:F1199"/>
    <mergeCell ref="G1196:G1199"/>
    <mergeCell ref="H1196:H1199"/>
    <mergeCell ref="I1196:I1199"/>
    <mergeCell ref="A1196:A1199"/>
    <mergeCell ref="B1196:B1199"/>
    <mergeCell ref="C1196:C1199"/>
    <mergeCell ref="D1196:D1199"/>
    <mergeCell ref="J1196:J1199"/>
    <mergeCell ref="A1200:A1203"/>
    <mergeCell ref="B1200:B1203"/>
    <mergeCell ref="C1200:C1203"/>
    <mergeCell ref="D1200:D1203"/>
    <mergeCell ref="F1200:F1203"/>
    <mergeCell ref="G1200:G1203"/>
    <mergeCell ref="H1200:H1203"/>
    <mergeCell ref="I1200:I1203"/>
    <mergeCell ref="J1200:J1203"/>
    <mergeCell ref="F1204:F1207"/>
    <mergeCell ref="G1204:G1207"/>
    <mergeCell ref="H1204:H1207"/>
    <mergeCell ref="I1204:I1207"/>
    <mergeCell ref="A1204:A1207"/>
    <mergeCell ref="B1204:B1207"/>
    <mergeCell ref="C1204:C1207"/>
    <mergeCell ref="D1204:D1207"/>
    <mergeCell ref="J1204:J1207"/>
    <mergeCell ref="A1208:A1211"/>
    <mergeCell ref="B1208:B1211"/>
    <mergeCell ref="C1208:C1211"/>
    <mergeCell ref="D1208:D1211"/>
    <mergeCell ref="F1208:F1211"/>
    <mergeCell ref="G1208:G1211"/>
    <mergeCell ref="H1208:H1211"/>
    <mergeCell ref="I1208:I1211"/>
    <mergeCell ref="J1208:J1211"/>
    <mergeCell ref="F1212:F1215"/>
    <mergeCell ref="G1212:G1215"/>
    <mergeCell ref="H1212:H1215"/>
    <mergeCell ref="I1212:I1215"/>
    <mergeCell ref="A1212:A1215"/>
    <mergeCell ref="B1212:B1215"/>
    <mergeCell ref="C1212:C1215"/>
    <mergeCell ref="D1212:D1215"/>
    <mergeCell ref="J1212:J1215"/>
    <mergeCell ref="A1216:A1219"/>
    <mergeCell ref="B1216:B1219"/>
    <mergeCell ref="C1216:C1219"/>
    <mergeCell ref="D1216:D1219"/>
    <mergeCell ref="F1216:F1219"/>
    <mergeCell ref="G1216:G1219"/>
    <mergeCell ref="H1216:H1219"/>
    <mergeCell ref="I1216:I1219"/>
    <mergeCell ref="J1216:J1219"/>
    <mergeCell ref="F1220:F1223"/>
    <mergeCell ref="G1220:G1223"/>
    <mergeCell ref="H1220:H1223"/>
    <mergeCell ref="I1220:I1223"/>
    <mergeCell ref="A1220:A1223"/>
    <mergeCell ref="B1220:B1223"/>
    <mergeCell ref="C1220:C1223"/>
    <mergeCell ref="D1220:D1223"/>
    <mergeCell ref="J1220:J1223"/>
    <mergeCell ref="A1224:A1227"/>
    <mergeCell ref="B1224:B1227"/>
    <mergeCell ref="C1224:C1227"/>
    <mergeCell ref="D1224:D1227"/>
    <mergeCell ref="F1224:F1227"/>
    <mergeCell ref="G1224:G1227"/>
    <mergeCell ref="H1224:H1227"/>
    <mergeCell ref="I1224:I1227"/>
    <mergeCell ref="J1224:J1227"/>
    <mergeCell ref="F1228:F1231"/>
    <mergeCell ref="G1228:G1231"/>
    <mergeCell ref="H1228:H1231"/>
    <mergeCell ref="I1228:I1231"/>
    <mergeCell ref="A1228:A1231"/>
    <mergeCell ref="B1228:B1231"/>
    <mergeCell ref="C1228:C1231"/>
    <mergeCell ref="D1228:D1231"/>
    <mergeCell ref="J1228:J1231"/>
    <mergeCell ref="A1232:A1235"/>
    <mergeCell ref="B1232:B1235"/>
    <mergeCell ref="C1232:C1235"/>
    <mergeCell ref="D1232:D1235"/>
    <mergeCell ref="F1232:F1235"/>
    <mergeCell ref="G1232:G1235"/>
    <mergeCell ref="H1232:H1235"/>
    <mergeCell ref="I1232:I1235"/>
    <mergeCell ref="J1232:J1235"/>
    <mergeCell ref="F1236:F1239"/>
    <mergeCell ref="G1236:G1239"/>
    <mergeCell ref="H1236:H1239"/>
    <mergeCell ref="I1236:I1239"/>
    <mergeCell ref="A1236:A1239"/>
    <mergeCell ref="B1236:B1239"/>
    <mergeCell ref="C1236:C1239"/>
    <mergeCell ref="D1236:D1239"/>
    <mergeCell ref="J1236:J1239"/>
    <mergeCell ref="A1240:A1243"/>
    <mergeCell ref="B1240:B1243"/>
    <mergeCell ref="C1240:C1243"/>
    <mergeCell ref="D1240:D1243"/>
    <mergeCell ref="F1240:F1243"/>
    <mergeCell ref="G1240:G1243"/>
    <mergeCell ref="H1240:H1243"/>
    <mergeCell ref="I1240:I1243"/>
    <mergeCell ref="J1240:J1243"/>
    <mergeCell ref="F1244:F1247"/>
    <mergeCell ref="G1244:G1247"/>
    <mergeCell ref="H1244:H1247"/>
    <mergeCell ref="I1244:I1247"/>
    <mergeCell ref="A1244:A1247"/>
    <mergeCell ref="B1244:B1247"/>
    <mergeCell ref="C1244:C1247"/>
    <mergeCell ref="D1244:D1247"/>
    <mergeCell ref="J1244:J1247"/>
    <mergeCell ref="A1248:A1251"/>
    <mergeCell ref="B1248:B1251"/>
    <mergeCell ref="C1248:C1251"/>
    <mergeCell ref="D1248:D1251"/>
    <mergeCell ref="F1248:F1251"/>
    <mergeCell ref="G1248:G1251"/>
    <mergeCell ref="H1248:H1251"/>
    <mergeCell ref="I1248:I1251"/>
    <mergeCell ref="J1248:J1251"/>
    <mergeCell ref="F1252:F1255"/>
    <mergeCell ref="G1252:G1255"/>
    <mergeCell ref="H1252:H1255"/>
    <mergeCell ref="I1252:I1255"/>
    <mergeCell ref="A1252:A1255"/>
    <mergeCell ref="B1252:B1255"/>
    <mergeCell ref="C1252:C1255"/>
    <mergeCell ref="D1252:D1255"/>
    <mergeCell ref="J1252:J1255"/>
    <mergeCell ref="A1256:A1259"/>
    <mergeCell ref="B1256:B1259"/>
    <mergeCell ref="C1256:C1259"/>
    <mergeCell ref="D1256:D1259"/>
    <mergeCell ref="F1256:F1259"/>
    <mergeCell ref="G1256:G1259"/>
    <mergeCell ref="H1256:H1259"/>
    <mergeCell ref="I1256:I1259"/>
    <mergeCell ref="J1256:J1259"/>
    <mergeCell ref="F1260:F1263"/>
    <mergeCell ref="G1260:G1263"/>
    <mergeCell ref="H1260:H1263"/>
    <mergeCell ref="I1260:I1263"/>
    <mergeCell ref="A1260:A1263"/>
    <mergeCell ref="B1260:B1263"/>
    <mergeCell ref="C1260:C1263"/>
    <mergeCell ref="D1260:D1263"/>
    <mergeCell ref="J1260:J1263"/>
    <mergeCell ref="A1264:A1267"/>
    <mergeCell ref="B1264:B1267"/>
    <mergeCell ref="C1264:C1267"/>
    <mergeCell ref="D1264:D1267"/>
    <mergeCell ref="F1264:F1267"/>
    <mergeCell ref="G1264:G1267"/>
    <mergeCell ref="H1264:H1267"/>
    <mergeCell ref="I1264:I1267"/>
    <mergeCell ref="J1264:J1267"/>
    <mergeCell ref="H1268:H1271"/>
    <mergeCell ref="I1268:I1271"/>
    <mergeCell ref="A1268:A1271"/>
    <mergeCell ref="B1268:B1271"/>
    <mergeCell ref="C1268:C1271"/>
    <mergeCell ref="D1268:D1271"/>
    <mergeCell ref="J1268:J1271"/>
    <mergeCell ref="A1272:A1276"/>
    <mergeCell ref="B1272:B1276"/>
    <mergeCell ref="C1272:C1276"/>
    <mergeCell ref="D1272:D1276"/>
    <mergeCell ref="F1272:F1276"/>
    <mergeCell ref="G1272:G1276"/>
    <mergeCell ref="H1272:H1276"/>
    <mergeCell ref="F1268:F1271"/>
    <mergeCell ref="G1268:G1271"/>
    <mergeCell ref="F1278:F1281"/>
    <mergeCell ref="G1278:G1281"/>
    <mergeCell ref="H1278:H1281"/>
    <mergeCell ref="I1278:I1281"/>
    <mergeCell ref="A1278:A1281"/>
    <mergeCell ref="B1278:B1281"/>
    <mergeCell ref="C1278:C1281"/>
    <mergeCell ref="D1278:D1281"/>
    <mergeCell ref="J1278:J1281"/>
    <mergeCell ref="A1282:A1285"/>
    <mergeCell ref="B1282:B1285"/>
    <mergeCell ref="C1282:C1285"/>
    <mergeCell ref="D1282:D1285"/>
    <mergeCell ref="F1282:F1285"/>
    <mergeCell ref="G1282:G1285"/>
    <mergeCell ref="H1282:H1285"/>
    <mergeCell ref="I1282:I1285"/>
    <mergeCell ref="J1282:J1285"/>
    <mergeCell ref="F1286:F1289"/>
    <mergeCell ref="G1286:G1289"/>
    <mergeCell ref="H1286:H1289"/>
    <mergeCell ref="I1286:I1289"/>
    <mergeCell ref="A1286:A1289"/>
    <mergeCell ref="B1286:B1289"/>
    <mergeCell ref="C1286:C1289"/>
    <mergeCell ref="D1286:D1289"/>
    <mergeCell ref="J1286:J1289"/>
    <mergeCell ref="A1290:A1294"/>
    <mergeCell ref="B1290:B1294"/>
    <mergeCell ref="C1290:C1294"/>
    <mergeCell ref="D1290:D1294"/>
    <mergeCell ref="F1290:F1294"/>
    <mergeCell ref="G1290:G1294"/>
    <mergeCell ref="H1290:H1294"/>
    <mergeCell ref="I1290:I1294"/>
    <mergeCell ref="J1290:J1294"/>
    <mergeCell ref="F1295:F1298"/>
    <mergeCell ref="G1295:G1298"/>
    <mergeCell ref="H1295:H1298"/>
    <mergeCell ref="I1295:I1298"/>
    <mergeCell ref="A1295:A1298"/>
    <mergeCell ref="B1295:B1298"/>
    <mergeCell ref="C1295:C1298"/>
    <mergeCell ref="D1295:D1298"/>
    <mergeCell ref="J1295:J1298"/>
    <mergeCell ref="A1299:A1302"/>
    <mergeCell ref="B1299:B1302"/>
    <mergeCell ref="C1299:C1302"/>
    <mergeCell ref="D1299:D1302"/>
    <mergeCell ref="F1299:F1302"/>
    <mergeCell ref="G1299:G1302"/>
    <mergeCell ref="H1299:H1302"/>
    <mergeCell ref="I1299:I1302"/>
    <mergeCell ref="J1299:J1302"/>
    <mergeCell ref="F1303:F1306"/>
    <mergeCell ref="G1303:G1306"/>
    <mergeCell ref="H1303:H1306"/>
    <mergeCell ref="I1303:I1306"/>
    <mergeCell ref="A1303:A1306"/>
    <mergeCell ref="B1303:B1306"/>
    <mergeCell ref="C1303:C1306"/>
    <mergeCell ref="D1303:D1306"/>
    <mergeCell ref="J1303:J1306"/>
    <mergeCell ref="A1307:A1310"/>
    <mergeCell ref="B1307:B1310"/>
    <mergeCell ref="C1307:C1310"/>
    <mergeCell ref="D1307:D1310"/>
    <mergeCell ref="F1307:F1310"/>
    <mergeCell ref="G1307:G1310"/>
    <mergeCell ref="H1307:H1310"/>
    <mergeCell ref="I1307:I1310"/>
    <mergeCell ref="J1307:J1310"/>
    <mergeCell ref="F1311:F1314"/>
    <mergeCell ref="G1311:G1314"/>
    <mergeCell ref="H1311:H1314"/>
    <mergeCell ref="I1311:I1314"/>
    <mergeCell ref="A1311:A1314"/>
    <mergeCell ref="B1311:B1314"/>
    <mergeCell ref="C1311:C1314"/>
    <mergeCell ref="D1311:D1314"/>
    <mergeCell ref="J1311:J1314"/>
    <mergeCell ref="A1315:A1318"/>
    <mergeCell ref="B1315:B1318"/>
    <mergeCell ref="C1315:C1318"/>
    <mergeCell ref="D1315:D1318"/>
    <mergeCell ref="F1315:F1318"/>
    <mergeCell ref="G1315:G1318"/>
    <mergeCell ref="H1315:H1318"/>
    <mergeCell ref="I1315:I1318"/>
    <mergeCell ref="J1315:J1318"/>
    <mergeCell ref="F1319:F1322"/>
    <mergeCell ref="G1319:G1322"/>
    <mergeCell ref="A1319:A1322"/>
    <mergeCell ref="B1319:B1322"/>
    <mergeCell ref="C1319:C1322"/>
    <mergeCell ref="D1319:D1322"/>
  </mergeCells>
  <phoneticPr fontId="0" type="noConversion"/>
  <hyperlinks>
    <hyperlink ref="C2" r:id="rId1" display="javascript:void(0);"/>
    <hyperlink ref="C6" r:id="rId2" display="javascript:void(0);"/>
    <hyperlink ref="C10" r:id="rId3" display="javascript:void(0);"/>
    <hyperlink ref="C14" r:id="rId4" display="javascript:void(0);"/>
    <hyperlink ref="C18" r:id="rId5" display="javascript:void(0);"/>
    <hyperlink ref="C22" r:id="rId6" display="javascript:void(0);"/>
    <hyperlink ref="C26" r:id="rId7" display="javascript:void(0);"/>
    <hyperlink ref="C30" r:id="rId8" display="javascript:void(0);"/>
    <hyperlink ref="C34" r:id="rId9" display="javascript:void(0);"/>
    <hyperlink ref="C36" r:id="rId10" display="javascript:void(0);"/>
    <hyperlink ref="C38" r:id="rId11" display="javascript:void(0);"/>
    <hyperlink ref="C40" r:id="rId12" display="javascript:void(0);"/>
    <hyperlink ref="C42" r:id="rId13" display="javascript:void(0);"/>
    <hyperlink ref="C44" r:id="rId14" display="javascript:void(0);"/>
    <hyperlink ref="C46" r:id="rId15" display="javascript:void(0);"/>
    <hyperlink ref="C48" r:id="rId16" display="javascript:void(0);"/>
    <hyperlink ref="C50" r:id="rId17" display="javascript:void(0);"/>
    <hyperlink ref="C52" r:id="rId18" display="javascript:void(0);"/>
    <hyperlink ref="C56" r:id="rId19" display="javascript:void(0);"/>
    <hyperlink ref="C60" r:id="rId20" display="javascript:void(0);"/>
    <hyperlink ref="C64" r:id="rId21" display="javascript:void(0);"/>
    <hyperlink ref="C66" r:id="rId22" display="javascript:void(0);"/>
    <hyperlink ref="C68" r:id="rId23" display="javascript:void(0);"/>
    <hyperlink ref="C70" r:id="rId24" display="javascript:void(0);"/>
    <hyperlink ref="C72" r:id="rId25" display="javascript:void(0);"/>
    <hyperlink ref="C74" r:id="rId26" display="javascript:void(0);"/>
    <hyperlink ref="C76" r:id="rId27" display="javascript:void(0);"/>
    <hyperlink ref="C78" r:id="rId28" display="javascript:void(0);"/>
    <hyperlink ref="C80" r:id="rId29" display="javascript:void(0);"/>
    <hyperlink ref="C82" r:id="rId30" display="javascript:void(0);"/>
    <hyperlink ref="C84" r:id="rId31" display="javascript:void(0);"/>
    <hyperlink ref="C86" r:id="rId32" display="javascript:void(0);"/>
    <hyperlink ref="C88" r:id="rId33" display="javascript:void(0);"/>
    <hyperlink ref="C90" r:id="rId34" display="javascript:void(0);"/>
    <hyperlink ref="C92" r:id="rId35" display="javascript:void(0);"/>
    <hyperlink ref="C96" r:id="rId36" display="javascript:void(0);"/>
    <hyperlink ref="C100" r:id="rId37" display="javascript:void(0);"/>
    <hyperlink ref="C106" r:id="rId38" display="javascript:void(0);"/>
    <hyperlink ref="C108" r:id="rId39" display="javascript:void(0);"/>
    <hyperlink ref="C110" r:id="rId40" display="javascript:void(0);"/>
    <hyperlink ref="C112" r:id="rId41" display="javascript:void(0);"/>
    <hyperlink ref="C117" r:id="rId42" display="javascript:void(0);"/>
    <hyperlink ref="C122" r:id="rId43" display="javascript:void(0);"/>
    <hyperlink ref="C127" r:id="rId44" display="javascript:void(0);"/>
    <hyperlink ref="C132" r:id="rId45" display="javascript:void(0);"/>
    <hyperlink ref="C134" r:id="rId46" display="javascript:void(0);"/>
    <hyperlink ref="C139" r:id="rId47" display="javascript:void(0);"/>
    <hyperlink ref="C144" r:id="rId48" display="javascript:void(0);"/>
    <hyperlink ref="C149" r:id="rId49" display="javascript:void(0);"/>
    <hyperlink ref="C154" r:id="rId50" display="javascript:void(0);"/>
    <hyperlink ref="C159" r:id="rId51" display="javascript:void(0);"/>
    <hyperlink ref="C164" r:id="rId52" display="javascript:void(0);"/>
    <hyperlink ref="C168" r:id="rId53" display="javascript:void(0);"/>
    <hyperlink ref="C175" r:id="rId54" display="javascript:void(0);"/>
    <hyperlink ref="C180" r:id="rId55" display="javascript:void(0);"/>
    <hyperlink ref="C182" r:id="rId56" display="javascript:void(0);"/>
    <hyperlink ref="C184" r:id="rId57" display="javascript:void(0);"/>
    <hyperlink ref="C186" r:id="rId58" display="javascript:void(0);"/>
    <hyperlink ref="C188" r:id="rId59" display="javascript:void(0);"/>
    <hyperlink ref="C190" r:id="rId60" display="javascript:void(0);"/>
    <hyperlink ref="C195" r:id="rId61" display="javascript:void(0);"/>
    <hyperlink ref="C197" r:id="rId62" display="javascript:void(0);"/>
    <hyperlink ref="C199" r:id="rId63" display="javascript:void(0);"/>
    <hyperlink ref="C203" r:id="rId64" display="javascript:void(0);"/>
    <hyperlink ref="C205" r:id="rId65" display="javascript:void(0);"/>
    <hyperlink ref="C207" r:id="rId66" display="javascript:void(0);"/>
    <hyperlink ref="C209" r:id="rId67" display="javascript:void(0);"/>
    <hyperlink ref="C211" r:id="rId68" display="javascript:void(0);"/>
    <hyperlink ref="C213" r:id="rId69" display="javascript:void(0);"/>
    <hyperlink ref="C217" r:id="rId70" display="javascript:void(0);"/>
    <hyperlink ref="C221" r:id="rId71" display="javascript:void(0);"/>
    <hyperlink ref="C225" r:id="rId72" display="javascript:void(0);"/>
    <hyperlink ref="C227" r:id="rId73" display="javascript:void(0);"/>
    <hyperlink ref="C230" r:id="rId74" display="javascript:void(0);"/>
    <hyperlink ref="C232" r:id="rId75" display="javascript:void(0);"/>
    <hyperlink ref="C234" r:id="rId76" display="javascript:void(0);"/>
    <hyperlink ref="C236" r:id="rId77" display="javascript:void(0);"/>
    <hyperlink ref="C240" r:id="rId78" display="javascript:void(0);"/>
    <hyperlink ref="C244" r:id="rId79" display="javascript:void(0);"/>
    <hyperlink ref="C248" r:id="rId80" display="javascript:void(0);"/>
    <hyperlink ref="C252" r:id="rId81" display="javascript:void(0);"/>
    <hyperlink ref="C256" r:id="rId82" display="javascript:void(0);"/>
    <hyperlink ref="C260" r:id="rId83" display="javascript:void(0);"/>
    <hyperlink ref="C262" r:id="rId84" display="javascript:void(0);"/>
    <hyperlink ref="C264" r:id="rId85" display="javascript:void(0);"/>
    <hyperlink ref="C266" r:id="rId86" display="javascript:void(0);"/>
    <hyperlink ref="C268" r:id="rId87" display="javascript:void(0);"/>
    <hyperlink ref="C270" r:id="rId88" display="javascript:void(0);"/>
    <hyperlink ref="C274" r:id="rId89" display="javascript:void(0);"/>
    <hyperlink ref="C278" r:id="rId90" display="javascript:void(0);"/>
    <hyperlink ref="C280" r:id="rId91" display="javascript:void(0);"/>
    <hyperlink ref="C282" r:id="rId92" display="javascript:void(0);"/>
    <hyperlink ref="C286" r:id="rId93" display="javascript:void(0);"/>
    <hyperlink ref="C289" r:id="rId94" display="javascript:void(0);"/>
    <hyperlink ref="C291" r:id="rId95" display="javascript:void(0);"/>
    <hyperlink ref="C293" r:id="rId96" display="javascript:void(0);"/>
    <hyperlink ref="C297" r:id="rId97" display="javascript:void(0);"/>
    <hyperlink ref="C299" r:id="rId98" display="javascript:void(0);"/>
    <hyperlink ref="C301" r:id="rId99" display="javascript:void(0);"/>
    <hyperlink ref="C303" r:id="rId100" display="javascript:void(0);"/>
    <hyperlink ref="C307" r:id="rId101" display="javascript:void(0);"/>
    <hyperlink ref="C311" r:id="rId102" display="javascript:void(0);"/>
    <hyperlink ref="C315" r:id="rId103" display="javascript:void(0);"/>
    <hyperlink ref="C317" r:id="rId104" display="javascript:void(0);"/>
    <hyperlink ref="C319" r:id="rId105" display="javascript:void(0);"/>
    <hyperlink ref="C321" r:id="rId106" display="javascript:void(0);"/>
    <hyperlink ref="C323" r:id="rId107" display="javascript:void(0);"/>
    <hyperlink ref="C327" r:id="rId108" display="javascript:void(0);"/>
    <hyperlink ref="C331" r:id="rId109" display="javascript:void(0);"/>
    <hyperlink ref="C334" r:id="rId110" display="javascript:void(0);"/>
    <hyperlink ref="C336" r:id="rId111" display="javascript:void(0);"/>
    <hyperlink ref="C338" r:id="rId112" display="javascript:void(0);"/>
    <hyperlink ref="C340" r:id="rId113" display="javascript:void(0);"/>
    <hyperlink ref="C342" r:id="rId114" display="javascript:void(0);"/>
    <hyperlink ref="C346" r:id="rId115" display="javascript:void(0);"/>
    <hyperlink ref="C348" r:id="rId116" display="javascript:void(0);"/>
    <hyperlink ref="C350" r:id="rId117" display="javascript:void(0);"/>
    <hyperlink ref="C352" r:id="rId118" display="javascript:void(0);"/>
    <hyperlink ref="C356" r:id="rId119" display="javascript:void(0);"/>
    <hyperlink ref="C358" r:id="rId120" display="javascript:void(0);"/>
    <hyperlink ref="C362" r:id="rId121" display="javascript:void(0);"/>
    <hyperlink ref="C364" r:id="rId122" display="javascript:void(0);"/>
    <hyperlink ref="C366" r:id="rId123" display="javascript:void(0);"/>
    <hyperlink ref="C368" r:id="rId124" display="javascript:void(0);"/>
    <hyperlink ref="C370" r:id="rId125" display="javascript:void(0);"/>
    <hyperlink ref="C372" r:id="rId126" display="javascript:void(0);"/>
    <hyperlink ref="C374" r:id="rId127" display="javascript:void(0);"/>
    <hyperlink ref="C380" r:id="rId128" display="javascript:void(0);"/>
    <hyperlink ref="C382" r:id="rId129" display="javascript:void(0);"/>
    <hyperlink ref="C384" r:id="rId130" display="javascript:void(0);"/>
    <hyperlink ref="C389" r:id="rId131" display="javascript:void(0);"/>
    <hyperlink ref="C394" r:id="rId132" display="javascript:void(0);"/>
    <hyperlink ref="C399" r:id="rId133" display="javascript:void(0);"/>
    <hyperlink ref="C404" r:id="rId134" display="javascript:void(0);"/>
    <hyperlink ref="C406" r:id="rId135" display="javascript:void(0);"/>
    <hyperlink ref="C411" r:id="rId136" display="javascript:void(0);"/>
    <hyperlink ref="C416" r:id="rId137" display="javascript:void(0);"/>
    <hyperlink ref="C421" r:id="rId138" display="javascript:void(0);"/>
    <hyperlink ref="C426" r:id="rId139" display="javascript:void(0);"/>
    <hyperlink ref="C431" r:id="rId140" display="javascript:void(0);"/>
    <hyperlink ref="C436" r:id="rId141" display="javascript:void(0);"/>
    <hyperlink ref="C440" r:id="rId142" display="javascript:void(0);"/>
    <hyperlink ref="C445" r:id="rId143" display="javascript:void(0);"/>
    <hyperlink ref="C451" r:id="rId144" display="javascript:void(0);"/>
    <hyperlink ref="C456" r:id="rId145" display="javascript:void(0);"/>
    <hyperlink ref="C458" r:id="rId146" display="javascript:void(0);"/>
    <hyperlink ref="C460" r:id="rId147" display="javascript:void(0);"/>
    <hyperlink ref="C462" r:id="rId148" display="javascript:void(0);"/>
    <hyperlink ref="C464" r:id="rId149" display="javascript:void(0);"/>
    <hyperlink ref="C466" r:id="rId150" display="javascript:void(0);"/>
    <hyperlink ref="C468" r:id="rId151" display="javascript:void(0);"/>
    <hyperlink ref="C470" r:id="rId152" display="javascript:void(0);"/>
    <hyperlink ref="C472" r:id="rId153" display="javascript:void(0);"/>
    <hyperlink ref="C474" r:id="rId154" display="javascript:void(0);"/>
    <hyperlink ref="C476" r:id="rId155" display="javascript:void(0);"/>
    <hyperlink ref="C478" r:id="rId156" display="javascript:void(0);"/>
    <hyperlink ref="C480" r:id="rId157" display="javascript:void(0);"/>
    <hyperlink ref="C482" r:id="rId158" display="javascript:void(0);"/>
    <hyperlink ref="C484" r:id="rId159" display="javascript:void(0);"/>
    <hyperlink ref="C486" r:id="rId160" display="javascript:void(0);"/>
    <hyperlink ref="C488" r:id="rId161" display="javascript:void(0);"/>
    <hyperlink ref="C490" r:id="rId162" display="javascript:void(0);"/>
    <hyperlink ref="C492" r:id="rId163" display="javascript:void(0);"/>
    <hyperlink ref="C494" r:id="rId164" display="javascript:void(0);"/>
    <hyperlink ref="C499" r:id="rId165" display="javascript:void(0);"/>
    <hyperlink ref="C503" r:id="rId166" display="javascript:void(0);"/>
    <hyperlink ref="C510" r:id="rId167" display="javascript:void(0);"/>
    <hyperlink ref="C512" r:id="rId168" display="javascript:void(0);"/>
    <hyperlink ref="C516" r:id="rId169" display="javascript:void(0);"/>
    <hyperlink ref="C520" r:id="rId170" display="javascript:void(0);"/>
    <hyperlink ref="C524" r:id="rId171" display="javascript:void(0);"/>
    <hyperlink ref="C526" r:id="rId172" display="javascript:void(0);"/>
    <hyperlink ref="C528" r:id="rId173" display="javascript:void(0);"/>
    <hyperlink ref="C530" r:id="rId174" display="javascript:void(0);"/>
    <hyperlink ref="C532" r:id="rId175" display="javascript:void(0);"/>
    <hyperlink ref="C534" r:id="rId176" display="javascript:void(0);"/>
    <hyperlink ref="C536" r:id="rId177" display="javascript:void(0);"/>
    <hyperlink ref="C538" r:id="rId178" display="javascript:void(0);"/>
    <hyperlink ref="C541" r:id="rId179" display="javascript:void(0);"/>
    <hyperlink ref="C543" r:id="rId180" display="javascript:void(0);"/>
    <hyperlink ref="C545" r:id="rId181" display="javascript:void(0);"/>
    <hyperlink ref="C547" r:id="rId182" display="javascript:void(0);"/>
    <hyperlink ref="C551" r:id="rId183" display="javascript:void(0);"/>
    <hyperlink ref="C553" r:id="rId184" display="javascript:void(0);"/>
    <hyperlink ref="C555" r:id="rId185" display="javascript:void(0);"/>
    <hyperlink ref="C557" r:id="rId186" display="javascript:void(0);"/>
    <hyperlink ref="C559" r:id="rId187" display="javascript:void(0);"/>
    <hyperlink ref="C561" r:id="rId188" display="javascript:void(0);"/>
    <hyperlink ref="C563" r:id="rId189" display="javascript:void(0);"/>
    <hyperlink ref="C565" r:id="rId190" display="javascript:void(0);"/>
    <hyperlink ref="C567" r:id="rId191" display="javascript:void(0);"/>
    <hyperlink ref="C569" r:id="rId192" display="javascript:void(0);"/>
    <hyperlink ref="C571" r:id="rId193" display="javascript:void(0);"/>
    <hyperlink ref="C573" r:id="rId194" display="javascript:void(0);"/>
    <hyperlink ref="C577" r:id="rId195" display="javascript:void(0);"/>
    <hyperlink ref="C581" r:id="rId196" display="javascript:void(0);"/>
    <hyperlink ref="C585" r:id="rId197" display="javascript:void(0);"/>
    <hyperlink ref="C587" r:id="rId198" display="javascript:void(0);"/>
    <hyperlink ref="C590" r:id="rId199" display="javascript:void(0);"/>
    <hyperlink ref="C592" r:id="rId200" display="javascript:void(0);"/>
    <hyperlink ref="C594" r:id="rId201" display="javascript:void(0);"/>
    <hyperlink ref="C596" r:id="rId202" display="javascript:void(0);"/>
    <hyperlink ref="C598" r:id="rId203" display="javascript:void(0);"/>
    <hyperlink ref="C600" r:id="rId204" display="javascript:void(0);"/>
    <hyperlink ref="C602" r:id="rId205" display="javascript:void(0);"/>
    <hyperlink ref="C604" r:id="rId206" display="javascript:void(0);"/>
    <hyperlink ref="C606" r:id="rId207" display="javascript:void(0);"/>
    <hyperlink ref="C610" r:id="rId208" display="javascript:void(0);"/>
    <hyperlink ref="C614" r:id="rId209" display="javascript:void(0);"/>
    <hyperlink ref="C618" r:id="rId210" display="javascript:void(0);"/>
    <hyperlink ref="C622" r:id="rId211" display="javascript:void(0);"/>
    <hyperlink ref="C626" r:id="rId212" display="javascript:void(0);"/>
    <hyperlink ref="C630" r:id="rId213" display="javascript:void(0);"/>
    <hyperlink ref="C634" r:id="rId214" display="javascript:void(0);"/>
    <hyperlink ref="C638" r:id="rId215" display="javascript:void(0);"/>
    <hyperlink ref="C642" r:id="rId216" display="javascript:void(0);"/>
    <hyperlink ref="C644" r:id="rId217" display="javascript:void(0);"/>
    <hyperlink ref="C646" r:id="rId218" display="javascript:void(0);"/>
    <hyperlink ref="C648" r:id="rId219" display="javascript:void(0);"/>
    <hyperlink ref="C650" r:id="rId220" display="javascript:void(0);"/>
    <hyperlink ref="C652" r:id="rId221" display="javascript:void(0);"/>
    <hyperlink ref="C655" r:id="rId222" display="javascript:void(0);"/>
    <hyperlink ref="C657" r:id="rId223" display="javascript:void(0);"/>
    <hyperlink ref="C659" r:id="rId224" display="javascript:void(0);"/>
    <hyperlink ref="C661" r:id="rId225" display="javascript:void(0);"/>
    <hyperlink ref="C663" r:id="rId226" display="javascript:void(0);"/>
    <hyperlink ref="C665" r:id="rId227" display="javascript:void(0);"/>
    <hyperlink ref="C667" r:id="rId228" display="javascript:void(0);"/>
    <hyperlink ref="C669" r:id="rId229" display="javascript:void(0);"/>
    <hyperlink ref="C671" r:id="rId230" display="javascript:void(0);"/>
    <hyperlink ref="C673" r:id="rId231" display="javascript:void(0);"/>
    <hyperlink ref="C675" r:id="rId232" display="javascript:void(0);"/>
    <hyperlink ref="C677" r:id="rId233" display="javascript:void(0);"/>
    <hyperlink ref="C680" r:id="rId234" display="javascript:void(0);"/>
    <hyperlink ref="C682" r:id="rId235" display="javascript:void(0);"/>
    <hyperlink ref="C684" r:id="rId236" display="javascript:void(0);"/>
    <hyperlink ref="C686" r:id="rId237" display="javascript:void(0);"/>
    <hyperlink ref="C688" r:id="rId238" display="javascript:void(0);"/>
    <hyperlink ref="C690" r:id="rId239" display="javascript:void(0);"/>
    <hyperlink ref="C692" r:id="rId240" display="javascript:void(0);"/>
    <hyperlink ref="C694" r:id="rId241" display="javascript:void(0);"/>
    <hyperlink ref="C697" r:id="rId242" display="javascript:void(0);"/>
    <hyperlink ref="C702" r:id="rId243" display="javascript:void(0);"/>
    <hyperlink ref="C704" r:id="rId244" display="javascript:void(0);"/>
    <hyperlink ref="C706" r:id="rId245" display="javascript:void(0);"/>
    <hyperlink ref="C708" r:id="rId246" display="javascript:void(0);"/>
    <hyperlink ref="C710" r:id="rId247" display="javascript:void(0);"/>
    <hyperlink ref="C712" r:id="rId248" display="javascript:void(0);"/>
    <hyperlink ref="C714" r:id="rId249" display="javascript:void(0);"/>
    <hyperlink ref="C716" r:id="rId250" display="javascript:void(0);"/>
    <hyperlink ref="C718" r:id="rId251" display="javascript:void(0);"/>
    <hyperlink ref="C720" r:id="rId252" display="javascript:void(0);"/>
    <hyperlink ref="C722" r:id="rId253" display="javascript:void(0);"/>
    <hyperlink ref="C724" r:id="rId254" display="javascript:void(0);"/>
    <hyperlink ref="C726" r:id="rId255" display="javascript:void(0);"/>
    <hyperlink ref="C728" r:id="rId256" display="javascript:void(0);"/>
    <hyperlink ref="C730" r:id="rId257" display="javascript:void(0);"/>
    <hyperlink ref="C732" r:id="rId258" display="javascript:void(0);"/>
    <hyperlink ref="C734" r:id="rId259" display="javascript:void(0);"/>
    <hyperlink ref="C738" r:id="rId260" display="javascript:void(0);"/>
    <hyperlink ref="C740" r:id="rId261" display="javascript:void(0);"/>
    <hyperlink ref="C742" r:id="rId262" display="javascript:void(0);"/>
    <hyperlink ref="C744" r:id="rId263" display="javascript:void(0);"/>
    <hyperlink ref="C746" r:id="rId264" display="javascript:void(0);"/>
    <hyperlink ref="C748" r:id="rId265" display="javascript:void(0);"/>
    <hyperlink ref="C750" r:id="rId266" display="javascript:void(0);"/>
    <hyperlink ref="C752" r:id="rId267" display="javascript:void(0);"/>
    <hyperlink ref="C754" r:id="rId268" display="javascript:void(0);"/>
    <hyperlink ref="C758" r:id="rId269" display="javascript:void(0);"/>
    <hyperlink ref="C760" r:id="rId270" display="javascript:void(0);"/>
    <hyperlink ref="C762" r:id="rId271" display="javascript:void(0);"/>
    <hyperlink ref="C764" r:id="rId272" display="javascript:void(0);"/>
    <hyperlink ref="C766" r:id="rId273" display="javascript:void(0);"/>
    <hyperlink ref="C768" r:id="rId274" display="javascript:void(0);"/>
    <hyperlink ref="C770" r:id="rId275" display="javascript:void(0);"/>
    <hyperlink ref="C773" r:id="rId276" display="javascript:void(0);"/>
    <hyperlink ref="C775" r:id="rId277" display="javascript:void(0);"/>
    <hyperlink ref="C779" r:id="rId278" display="javascript:void(0);"/>
    <hyperlink ref="C784" r:id="rId279" display="javascript:void(0);"/>
    <hyperlink ref="C786" r:id="rId280" display="javascript:void(0);"/>
    <hyperlink ref="C788" r:id="rId281" display="javascript:void(0);"/>
    <hyperlink ref="C790" r:id="rId282" display="javascript:void(0);"/>
    <hyperlink ref="C792" r:id="rId283" display="javascript:void(0);"/>
    <hyperlink ref="C796" r:id="rId284" display="javascript:void(0);"/>
    <hyperlink ref="C798" r:id="rId285" display="javascript:void(0);"/>
    <hyperlink ref="C800" r:id="rId286" display="javascript:void(0);"/>
    <hyperlink ref="C802" r:id="rId287" display="javascript:void(0);"/>
    <hyperlink ref="C804" r:id="rId288" display="javascript:void(0);"/>
    <hyperlink ref="C806" r:id="rId289" display="javascript:void(0);"/>
    <hyperlink ref="C808" r:id="rId290" display="javascript:void(0);"/>
    <hyperlink ref="C810" r:id="rId291" display="javascript:void(0);"/>
    <hyperlink ref="C813" r:id="rId292" display="javascript:void(0);"/>
    <hyperlink ref="C815" r:id="rId293" display="javascript:void(0);"/>
    <hyperlink ref="C817" r:id="rId294" display="javascript:void(0);"/>
    <hyperlink ref="C819" r:id="rId295" display="javascript:void(0);"/>
    <hyperlink ref="C821" r:id="rId296" display="javascript:void(0);"/>
    <hyperlink ref="C823" r:id="rId297" display="javascript:void(0);"/>
    <hyperlink ref="C825" r:id="rId298" display="javascript:void(0);"/>
    <hyperlink ref="C827" r:id="rId299" display="javascript:void(0);"/>
    <hyperlink ref="C829" r:id="rId300" display="javascript:void(0);"/>
    <hyperlink ref="C831" r:id="rId301" display="javascript:void(0);"/>
    <hyperlink ref="C833" r:id="rId302" display="javascript:void(0);"/>
    <hyperlink ref="C835" r:id="rId303" display="javascript:void(0);"/>
    <hyperlink ref="C837" r:id="rId304" display="javascript:void(0);"/>
    <hyperlink ref="C839" r:id="rId305" display="javascript:void(0);"/>
    <hyperlink ref="C842" r:id="rId306" display="javascript:void(0);"/>
    <hyperlink ref="C844" r:id="rId307" display="javascript:void(0);"/>
    <hyperlink ref="C846" r:id="rId308" display="javascript:void(0);"/>
    <hyperlink ref="C848" r:id="rId309" display="javascript:void(0);"/>
    <hyperlink ref="C850" r:id="rId310" display="javascript:void(0);"/>
    <hyperlink ref="C852" r:id="rId311" display="javascript:void(0);"/>
    <hyperlink ref="C854" r:id="rId312" display="javascript:void(0);"/>
    <hyperlink ref="C856" r:id="rId313" display="javascript:void(0);"/>
    <hyperlink ref="C858" r:id="rId314" display="javascript:void(0);"/>
    <hyperlink ref="C860" r:id="rId315" display="javascript:void(0);"/>
    <hyperlink ref="C862" r:id="rId316" display="javascript:void(0);"/>
    <hyperlink ref="C864" r:id="rId317" display="javascript:void(0);"/>
    <hyperlink ref="C867" r:id="rId318" display="javascript:void(0);"/>
    <hyperlink ref="C869" r:id="rId319" display="javascript:void(0);"/>
    <hyperlink ref="C871" r:id="rId320" display="javascript:void(0);"/>
    <hyperlink ref="C873" r:id="rId321" display="javascript:void(0);"/>
    <hyperlink ref="C875" r:id="rId322" display="javascript:void(0);"/>
    <hyperlink ref="C877" r:id="rId323" display="javascript:void(0);"/>
    <hyperlink ref="C879" r:id="rId324" display="javascript:void(0);"/>
    <hyperlink ref="C881" r:id="rId325" display="javascript:void(0);"/>
    <hyperlink ref="C883" r:id="rId326" display="javascript:void(0);"/>
    <hyperlink ref="C885" r:id="rId327" display="javascript:void(0);"/>
    <hyperlink ref="C887" r:id="rId328" display="javascript:void(0);"/>
    <hyperlink ref="C892" r:id="rId329" display="javascript:void(0);"/>
    <hyperlink ref="C896" r:id="rId330" display="javascript:void(0);"/>
    <hyperlink ref="C898" r:id="rId331" display="javascript:void(0);"/>
    <hyperlink ref="C903" r:id="rId332" display="javascript:void(0);"/>
    <hyperlink ref="C905" r:id="rId333" display="javascript:void(0);"/>
    <hyperlink ref="C907" r:id="rId334" display="javascript:void(0);"/>
    <hyperlink ref="C909" r:id="rId335" display="javascript:void(0);"/>
    <hyperlink ref="C911" r:id="rId336" display="javascript:void(0);"/>
    <hyperlink ref="C914" r:id="rId337" display="javascript:void(0);"/>
    <hyperlink ref="C916" r:id="rId338" display="javascript:void(0);"/>
    <hyperlink ref="C918" r:id="rId339" display="javascript:void(0);"/>
    <hyperlink ref="C920" r:id="rId340" display="javascript:void(0);"/>
    <hyperlink ref="C922" r:id="rId341" display="javascript:void(0);"/>
    <hyperlink ref="C924" r:id="rId342" display="javascript:void(0);"/>
    <hyperlink ref="C926" r:id="rId343" display="javascript:void(0);"/>
    <hyperlink ref="C928" r:id="rId344" display="javascript:void(0);"/>
    <hyperlink ref="C932" r:id="rId345" display="javascript:void(0);"/>
    <hyperlink ref="C934" r:id="rId346" display="javascript:void(0);"/>
    <hyperlink ref="C936" r:id="rId347" display="javascript:void(0);"/>
    <hyperlink ref="C938" r:id="rId348" display="javascript:void(0);"/>
    <hyperlink ref="C940" r:id="rId349" display="javascript:void(0);"/>
    <hyperlink ref="C942" r:id="rId350" display="javascript:void(0);"/>
    <hyperlink ref="C944" r:id="rId351" display="javascript:void(0);"/>
    <hyperlink ref="C946" r:id="rId352" display="javascript:void(0);"/>
    <hyperlink ref="C948" r:id="rId353" display="javascript:void(0);"/>
    <hyperlink ref="C950" r:id="rId354" display="javascript:void(0);"/>
    <hyperlink ref="C952" r:id="rId355" display="javascript:void(0);"/>
    <hyperlink ref="C954" r:id="rId356" display="javascript:void(0);"/>
    <hyperlink ref="C957" r:id="rId357" display="javascript:void(0);"/>
    <hyperlink ref="C959" r:id="rId358" display="javascript:void(0);"/>
    <hyperlink ref="C961" r:id="rId359" display="javascript:void(0);"/>
    <hyperlink ref="C963" r:id="rId360" display="javascript:void(0);"/>
    <hyperlink ref="C965" r:id="rId361" display="javascript:void(0);"/>
    <hyperlink ref="C969" r:id="rId362" display="javascript:void(0);"/>
    <hyperlink ref="C971" r:id="rId363" display="javascript:void(0);"/>
    <hyperlink ref="C973" r:id="rId364" display="javascript:void(0);"/>
    <hyperlink ref="C975" r:id="rId365" display="javascript:void(0);"/>
    <hyperlink ref="C979" r:id="rId366" display="javascript:void(0);"/>
    <hyperlink ref="C983" r:id="rId367" display="javascript:void(0);"/>
    <hyperlink ref="C985" r:id="rId368" display="javascript:void(0);"/>
    <hyperlink ref="C987" r:id="rId369" display="javascript:void(0);"/>
    <hyperlink ref="C989" r:id="rId370" display="javascript:void(0);"/>
    <hyperlink ref="C991" r:id="rId371" display="javascript:void(0);"/>
    <hyperlink ref="C993" r:id="rId372" display="javascript:void(0);"/>
    <hyperlink ref="C995" r:id="rId373" display="javascript:void(0);"/>
    <hyperlink ref="C997" r:id="rId374" display="javascript:void(0);"/>
    <hyperlink ref="C999" r:id="rId375" display="javascript:void(0);"/>
    <hyperlink ref="C1001" r:id="rId376" display="javascript:void(0);"/>
    <hyperlink ref="C1005" r:id="rId377" display="javascript:void(0);"/>
    <hyperlink ref="C1007" r:id="rId378" display="javascript:void(0);"/>
    <hyperlink ref="C1011" r:id="rId379" display="javascript:void(0);"/>
    <hyperlink ref="C1015" r:id="rId380" display="javascript:void(0);"/>
    <hyperlink ref="C1017" r:id="rId381" display="javascript:void(0);"/>
    <hyperlink ref="C1019" r:id="rId382" display="javascript:void(0);"/>
    <hyperlink ref="C1023" r:id="rId383" display="javascript:void(0);"/>
    <hyperlink ref="C1027" r:id="rId384" display="javascript:void(0);"/>
    <hyperlink ref="C1029" r:id="rId385" display="javascript:void(0);"/>
    <hyperlink ref="C1034" r:id="rId386" display="javascript:void(0);"/>
    <hyperlink ref="C1036" r:id="rId387" display="javascript:void(0);"/>
    <hyperlink ref="C1038" r:id="rId388" display="javascript:void(0);"/>
    <hyperlink ref="C1040" r:id="rId389" display="javascript:void(0);"/>
    <hyperlink ref="C1042" r:id="rId390" display="javascript:void(0);"/>
    <hyperlink ref="C1046" r:id="rId391" display="javascript:void(0);"/>
    <hyperlink ref="C1050" r:id="rId392" display="javascript:void(0);"/>
    <hyperlink ref="C1052" r:id="rId393" display="javascript:void(0);"/>
    <hyperlink ref="C1054" r:id="rId394" display="javascript:void(0);"/>
    <hyperlink ref="C1056" r:id="rId395" display="javascript:void(0);"/>
    <hyperlink ref="C1058" r:id="rId396" display="javascript:void(0);"/>
    <hyperlink ref="C1060" r:id="rId397" display="javascript:void(0);"/>
    <hyperlink ref="C1062" r:id="rId398" display="javascript:void(0);"/>
    <hyperlink ref="C1064" r:id="rId399" display="javascript:void(0);"/>
    <hyperlink ref="C1066" r:id="rId400" display="javascript:void(0);"/>
    <hyperlink ref="C1068" r:id="rId401" display="javascript:void(0);"/>
    <hyperlink ref="C1070" r:id="rId402" display="javascript:void(0);"/>
    <hyperlink ref="C1074" r:id="rId403" display="javascript:void(0);"/>
    <hyperlink ref="C1079" r:id="rId404" display="javascript:void(0);"/>
    <hyperlink ref="C1081" r:id="rId405" display="javascript:void(0);"/>
    <hyperlink ref="C1083" r:id="rId406" display="javascript:void(0);"/>
    <hyperlink ref="C1087" r:id="rId407" display="javascript:void(0);"/>
    <hyperlink ref="C1091" r:id="rId408" display="javascript:void(0);"/>
    <hyperlink ref="C1095" r:id="rId409" display="javascript:void(0);"/>
    <hyperlink ref="C1097" r:id="rId410" display="javascript:void(0);"/>
    <hyperlink ref="C1099" r:id="rId411" display="javascript:void(0);"/>
    <hyperlink ref="C1101" r:id="rId412" display="javascript:void(0);"/>
    <hyperlink ref="C1103" r:id="rId413" display="javascript:void(0);"/>
    <hyperlink ref="C1105" r:id="rId414" display="javascript:void(0);"/>
    <hyperlink ref="C1107" r:id="rId415" display="javascript:void(0);"/>
    <hyperlink ref="C1109" r:id="rId416" display="javascript:void(0);"/>
    <hyperlink ref="C1111" r:id="rId417" display="javascript:void(0);"/>
    <hyperlink ref="C1113" r:id="rId418" display="javascript:void(0);"/>
    <hyperlink ref="C1115" r:id="rId419" display="javascript:void(0);"/>
    <hyperlink ref="C1117" r:id="rId420" display="javascript:void(0);"/>
    <hyperlink ref="C1119" r:id="rId421" display="javascript:void(0);"/>
    <hyperlink ref="C1121" r:id="rId422" display="javascript:void(0);"/>
    <hyperlink ref="C1123" r:id="rId423" display="javascript:void(0);"/>
    <hyperlink ref="C1127" r:id="rId424" display="javascript:void(0);"/>
    <hyperlink ref="C1129" r:id="rId425" display="javascript:void(0);"/>
    <hyperlink ref="C1131" r:id="rId426" display="javascript:void(0);"/>
    <hyperlink ref="C1133" r:id="rId427" display="javascript:void(0);"/>
    <hyperlink ref="C1135" r:id="rId428" display="javascript:void(0);"/>
    <hyperlink ref="C1137" r:id="rId429" display="javascript:void(0);"/>
    <hyperlink ref="C1139" r:id="rId430" display="javascript:void(0);"/>
    <hyperlink ref="C1141" r:id="rId431" display="javascript:void(0);"/>
    <hyperlink ref="C1144" r:id="rId432" display="javascript:void(0);"/>
    <hyperlink ref="C1146" r:id="rId433" display="javascript:void(0);"/>
    <hyperlink ref="C1148" r:id="rId434" display="javascript:void(0);"/>
    <hyperlink ref="C1150" r:id="rId435" display="javascript:void(0);"/>
    <hyperlink ref="C1152" r:id="rId436" display="javascript:void(0);"/>
    <hyperlink ref="C1154" r:id="rId437" display="javascript:void(0);"/>
    <hyperlink ref="C1156" r:id="rId438" display="javascript:void(0);"/>
    <hyperlink ref="C1158" r:id="rId439" display="javascript:void(0);"/>
    <hyperlink ref="C1160" r:id="rId440" display="javascript:void(0);"/>
    <hyperlink ref="C1162" r:id="rId441" display="javascript:void(0);"/>
    <hyperlink ref="C1164" r:id="rId442" display="javascript:void(0);"/>
    <hyperlink ref="C1168" r:id="rId443" display="javascript:void(0);"/>
    <hyperlink ref="C1172" r:id="rId444" display="javascript:void(0);"/>
    <hyperlink ref="C1176" r:id="rId445" display="javascript:void(0);"/>
    <hyperlink ref="C1180" r:id="rId446" display="javascript:void(0);"/>
    <hyperlink ref="C1184" r:id="rId447" display="javascript:void(0);"/>
    <hyperlink ref="C1186" r:id="rId448" display="javascript:void(0);"/>
    <hyperlink ref="C1189" r:id="rId449" display="javascript:void(0);"/>
    <hyperlink ref="C1191" r:id="rId450" display="javascript:void(0);"/>
    <hyperlink ref="C1193" r:id="rId451" display="javascript:void(0);"/>
    <hyperlink ref="C1196" r:id="rId452" display="javascript:void(0);"/>
    <hyperlink ref="C1200" r:id="rId453" display="javascript:void(0);"/>
    <hyperlink ref="C1204" r:id="rId454" display="javascript:void(0);"/>
    <hyperlink ref="C1208" r:id="rId455" display="javascript:void(0);"/>
    <hyperlink ref="C1212" r:id="rId456" display="javascript:void(0);"/>
    <hyperlink ref="C1216" r:id="rId457" display="javascript:void(0);"/>
    <hyperlink ref="C1220" r:id="rId458" display="javascript:void(0);"/>
    <hyperlink ref="C1224" r:id="rId459" display="javascript:void(0);"/>
    <hyperlink ref="C1228" r:id="rId460" display="javascript:void(0);"/>
    <hyperlink ref="C1232" r:id="rId461" display="javascript:void(0);"/>
    <hyperlink ref="C1236" r:id="rId462" display="javascript:void(0);"/>
    <hyperlink ref="C1240" r:id="rId463" display="javascript:void(0);"/>
    <hyperlink ref="C1244" r:id="rId464" display="javascript:void(0);"/>
    <hyperlink ref="C1248" r:id="rId465" display="javascript:void(0);"/>
    <hyperlink ref="C1252" r:id="rId466" display="javascript:void(0);"/>
    <hyperlink ref="C1256" r:id="rId467" display="javascript:void(0);"/>
    <hyperlink ref="C1260" r:id="rId468" display="javascript:void(0);"/>
    <hyperlink ref="C1264" r:id="rId469" display="javascript:void(0);"/>
    <hyperlink ref="C1268" r:id="rId470" display="javascript:void(0);"/>
    <hyperlink ref="C1272" r:id="rId471" display="javascript:void(0);"/>
    <hyperlink ref="C1278" r:id="rId472" display="javascript:void(0);"/>
    <hyperlink ref="C1282" r:id="rId473" display="javascript:void(0);"/>
    <hyperlink ref="C1286" r:id="rId474" display="javascript:void(0);"/>
    <hyperlink ref="C1290" r:id="rId475" display="javascript:void(0);"/>
    <hyperlink ref="C1295" r:id="rId476" display="javascript:void(0);"/>
    <hyperlink ref="C1299" r:id="rId477" display="javascript:void(0);"/>
    <hyperlink ref="C1303" r:id="rId478" display="javascript:void(0);"/>
    <hyperlink ref="C1307" r:id="rId479" display="javascript:void(0);"/>
    <hyperlink ref="C1311" r:id="rId480" display="javascript:void(0);"/>
    <hyperlink ref="C1315" r:id="rId481" display="javascript:void(0);"/>
    <hyperlink ref="C1319" r:id="rId482" display="javascript:void(0);"/>
  </hyperlinks>
  <pageMargins left="0.75" right="0.75" top="1" bottom="1" header="0.5" footer="0.5"/>
  <headerFooter alignWithMargins="0"/>
  <drawing r:id="rId483"/>
  <legacyDrawing r:id="rId484"/>
  <controls>
    <mc:AlternateContent xmlns:mc="http://schemas.openxmlformats.org/markup-compatibility/2006">
      <mc:Choice Requires="x14">
        <control shapeId="1025" r:id="rId485" name="Control 1">
          <controlPr defaultSize="0" r:id="rId486">
            <anchor moveWithCells="1">
              <from>
                <xdr:col>0</xdr:col>
                <xdr:colOff>0</xdr:colOff>
                <xdr:row>61</xdr:row>
                <xdr:rowOff>0</xdr:rowOff>
              </from>
              <to>
                <xdr:col>0</xdr:col>
                <xdr:colOff>266700</xdr:colOff>
                <xdr:row>61</xdr:row>
                <xdr:rowOff>228600</xdr:rowOff>
              </to>
            </anchor>
          </controlPr>
        </control>
      </mc:Choice>
      <mc:Fallback>
        <control shapeId="1025" r:id="rId485" name="Control 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KarenDick</cp:lastModifiedBy>
  <dcterms:created xsi:type="dcterms:W3CDTF">2014-12-13T19:33:16Z</dcterms:created>
  <dcterms:modified xsi:type="dcterms:W3CDTF">2014-12-14T15:55:29Z</dcterms:modified>
</cp:coreProperties>
</file>