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627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365" i="1" l="1"/>
  <c r="L360" i="1"/>
  <c r="L365" i="1" s="1"/>
  <c r="M360" i="1"/>
  <c r="N360" i="1"/>
  <c r="K360" i="1"/>
  <c r="F370" i="1"/>
  <c r="L367" i="1" l="1"/>
  <c r="L369" i="1" s="1"/>
  <c r="G333" i="1"/>
  <c r="G335" i="1"/>
  <c r="G337" i="1"/>
  <c r="G339" i="1"/>
  <c r="G341" i="1"/>
  <c r="G353" i="1"/>
  <c r="G355" i="1"/>
  <c r="G357" i="1"/>
  <c r="G329" i="1"/>
  <c r="G258" i="1"/>
  <c r="G235" i="1"/>
  <c r="G245" i="1"/>
  <c r="G118" i="1"/>
  <c r="G134" i="1"/>
  <c r="G75" i="1"/>
  <c r="G49" i="1"/>
  <c r="G51" i="1"/>
  <c r="G57" i="1"/>
  <c r="G4" i="1"/>
  <c r="G19" i="1"/>
</calcChain>
</file>

<file path=xl/sharedStrings.xml><?xml version="1.0" encoding="utf-8"?>
<sst xmlns="http://schemas.openxmlformats.org/spreadsheetml/2006/main" count="1246" uniqueCount="415">
  <si>
    <t>Term</t>
  </si>
  <si>
    <t>Status</t>
  </si>
  <si>
    <t>Section Name and Title</t>
  </si>
  <si>
    <t>Location</t>
  </si>
  <si>
    <t>Meeting Information</t>
  </si>
  <si>
    <t>Faculty</t>
  </si>
  <si>
    <t>Available/ Capacity/ Waitlist</t>
  </si>
  <si>
    <t>Credits</t>
  </si>
  <si>
    <t>CEUs</t>
  </si>
  <si>
    <t>Academic Level</t>
  </si>
  <si>
    <t>Fall 2015</t>
  </si>
  <si>
    <t>Closed</t>
  </si>
  <si>
    <t>ACC-105-01 Financial Accounting</t>
  </si>
  <si>
    <t>Wilson College</t>
  </si>
  <si>
    <t>08/24/2015-12/09/2015 Lecture Monday, Wednesday 01:00PM - 02:15PM, Warfield Hall, Room 211</t>
  </si>
  <si>
    <t>J. Hay</t>
  </si>
  <si>
    <t>Undergraduate</t>
  </si>
  <si>
    <t>Open</t>
  </si>
  <si>
    <t>ACC-205-01 Intermediate Accounting I</t>
  </si>
  <si>
    <t>08/24/2015-12/09/2015 Lecture Monday, Wednesday 04:45PM - 06:00PM, Warfield Hall, Room 107</t>
  </si>
  <si>
    <t>14 / 20 / 0</t>
  </si>
  <si>
    <t>ANS-101-01 Introduction to Animal Studies</t>
  </si>
  <si>
    <t>08/24/2015-12/11/2015 Lecture Monday, Wednesday, Friday 09:00AM - 09:50AM, Science Complex, Room 178</t>
  </si>
  <si>
    <t>A. O'Shallie</t>
  </si>
  <si>
    <t>ANS-204-01 Animal Studies: Wildlife</t>
  </si>
  <si>
    <t>08/24/2015-12/11/2015 Lecture Monday 02:00PM - 02:50PM, Warfield Hall, Room 102 (more)...</t>
  </si>
  <si>
    <t>ANS-205-GS Animal Studies: Farm Animals</t>
  </si>
  <si>
    <t>08/24/2015-12/11/2015 Lecture Days to be Announced, Times to be Announced, Room to be Announced</t>
  </si>
  <si>
    <t>F. Burnett</t>
  </si>
  <si>
    <t>ANS-380-GS Animal Studies Advancd Seminar</t>
  </si>
  <si>
    <t>ATH-243-01 Leadership in Sport</t>
  </si>
  <si>
    <t>08/24/2015-12/11/2015 Lecture Monday, Friday 02:00PM - 02:50PM, Warfield Hall, Room 101 (more)...</t>
  </si>
  <si>
    <t>L. Frey</t>
  </si>
  <si>
    <t>BIO-101-01 General Biology I</t>
  </si>
  <si>
    <t>08/24/2015-12/11/2015 Lecture Monday, Wednesday, Friday 08:00AM - 08:50AM, Science Complex, Room 114</t>
  </si>
  <si>
    <t>B. Engle, M. Harriger</t>
  </si>
  <si>
    <t>BIO-101-02 General Biology I</t>
  </si>
  <si>
    <t>08/24/2015-12/11/2015 Lecture Monday, Wednesday, Friday 09:00AM - 09:50AM, Science Complex, Room 114</t>
  </si>
  <si>
    <t>0 / 32 / 0</t>
  </si>
  <si>
    <t>BIO-101L-01 General Biology I Lab</t>
  </si>
  <si>
    <t>08/25/2015-12/08/2015 Lab Tuesday 08:00AM - 10:50AM, Science Complex, Room 103</t>
  </si>
  <si>
    <t>M. Harriger</t>
  </si>
  <si>
    <t>BIO-101L-02 General Biology I Lab</t>
  </si>
  <si>
    <t>08/25/2015-12/08/2015 Lab Tuesday 02:20PM - 05:10PM, Science Complex, Room 103</t>
  </si>
  <si>
    <t>0 / 16 / 0</t>
  </si>
  <si>
    <t>BIO-101L-03 General Biology I Lab</t>
  </si>
  <si>
    <t>08/27/2015-12/10/2015 Lab Thursday 08:00AM - 10:50AM, Science Complex, Room 103</t>
  </si>
  <si>
    <t>B. Engle</t>
  </si>
  <si>
    <t>BIO-101L-04 General Biology I Lab</t>
  </si>
  <si>
    <t>08/27/2015-12/10/2015 Lab Thursday 02:20PM - 05:10PM, Science Complex, Room 103</t>
  </si>
  <si>
    <t>BIO-101L-05 General Biology I Lab</t>
  </si>
  <si>
    <t>08/24/2015-12/07/2015 Lab Monday 03:00PM - 06:00PM, Science Complex, Room 103</t>
  </si>
  <si>
    <t>BIO-110-01 Contemporary Biology</t>
  </si>
  <si>
    <t>08/24/2015-12/11/2015 Lecture Monday, Wednesday, Friday 10:00AM - 10:50AM, Science Complex, Room 114</t>
  </si>
  <si>
    <t>C. Proctor</t>
  </si>
  <si>
    <t>2 / 48 / 0</t>
  </si>
  <si>
    <t>BIO-110L-01 Contemporary Biology Lab</t>
  </si>
  <si>
    <t>08/25/2015-12/08/2015 Lab Tuesday 08:00AM - 10:50AM, Science Complex, Room 102</t>
  </si>
  <si>
    <t>BIO-110L-02 Contemporary Biology Lab</t>
  </si>
  <si>
    <t>08/25/2015-12/08/2015 Lab Tuesday 02:20PM - 05:10PM, Science Complex, Room 102</t>
  </si>
  <si>
    <t>BIO-110L-03 Contemporary Biology Lab</t>
  </si>
  <si>
    <t>08/27/2015-12/10/2015 Lab Thursday 02:20PM - 05:10PM, Science Complex, Room 102</t>
  </si>
  <si>
    <t>BIO-208-01 Genetics</t>
  </si>
  <si>
    <t>08/24/2015-12/11/2015 Lecture Monday, Wednesday, Friday 11:00AM - 11:50AM, Science Complex, Room 128</t>
  </si>
  <si>
    <t>10 / 32 / 0</t>
  </si>
  <si>
    <t>BIO-208L-01 Genetics Lab</t>
  </si>
  <si>
    <t>08/25/2015-12/08/2015 Lab Tuesday 02:20PM - 05:10PM, Science Complex, Room 208</t>
  </si>
  <si>
    <t>BIO-208L-02 Genetics Lab</t>
  </si>
  <si>
    <t>08/25/2015-12/08/2015 Lab Tuesday 08:00AM - 10:50AM, Science Complex, Room 208</t>
  </si>
  <si>
    <t>BIO-230-01 Conservation Biology</t>
  </si>
  <si>
    <t>08/24/2015-12/11/2015 Lecture Monday, Friday 03:00PM - 04:15PM, Science Complex, Room 178</t>
  </si>
  <si>
    <t>BIO-230L-01 Conservation Biology Lab</t>
  </si>
  <si>
    <t>08/27/2015-12/10/2015 Lab Thursday 08:00AM - 10:50AM, Science Complex, Room 102</t>
  </si>
  <si>
    <t>BIO-310-01 Molecular Cell Biology I</t>
  </si>
  <si>
    <t>08/24/2015-12/11/2015 Lecture Monday, Friday 12:00PM - 12:50PM, Science Complex, Room 178 (more)...</t>
  </si>
  <si>
    <t>BIO-400-01 Sr Research Sem I</t>
  </si>
  <si>
    <t>08/24/2015-12/11/2015 Lecture Monday, Friday 02:00PM - 02:50PM, Science Complex, Room 178 (more)...</t>
  </si>
  <si>
    <t>D. Austin, M. Harriger, B. Engle, R. S (more)</t>
  </si>
  <si>
    <t>14 / 15 / 0</t>
  </si>
  <si>
    <t>BUS-124-01 Intro to Management</t>
  </si>
  <si>
    <t>08/24/2015-12/11/2015 Lecture Monday, Wednesday, Friday 10:00AM - 10:50AM, Warfield Hall, Room 202 (more)...</t>
  </si>
  <si>
    <t>P. Laird</t>
  </si>
  <si>
    <t>BUS-220-01 Entrepreneurship Sm Bus Mgt</t>
  </si>
  <si>
    <t>08/25/2015-12/10/2015 Lecture Tuesday, Thursday 01:00PM - 02:15PM, Science Complex, Room 229</t>
  </si>
  <si>
    <t>A. Rock</t>
  </si>
  <si>
    <t>BUS-305-01 Quantitative Methods for Bus</t>
  </si>
  <si>
    <t>08/25/2015-12/10/2015 Lecture Tuesday, Thursday 04:00PM - 05:15PM, Warfield Hall, Room 102</t>
  </si>
  <si>
    <t>C. Franquet</t>
  </si>
  <si>
    <t>BUS-460-GS Sr Advanced Study and Research</t>
  </si>
  <si>
    <t>A. Munson</t>
  </si>
  <si>
    <t>http://coll-web-prod.wilson.edu/WebAdvisor/WebAdvisor?TOKENIDX=8711286656&amp;SS=1&amp;APP=ST&amp;CONSTITUENCY=WBST</t>
  </si>
  <si>
    <t>CHM-101-01 General Chemistry I</t>
  </si>
  <si>
    <t>08/24/2015-12/11/2015 Lecture Monday, Wednesday, Friday 10:00AM - 10:50AM, Science Complex, Room 128</t>
  </si>
  <si>
    <t>R. Smith</t>
  </si>
  <si>
    <t>5 / 40 / 0</t>
  </si>
  <si>
    <t>CHM-101L-01 General Chemistry I Lab</t>
  </si>
  <si>
    <t>08/27/2015-12/10/2015 Lab Thursday 08:00AM - 10:50AM, Science Complex, Room 202</t>
  </si>
  <si>
    <t>CHM-101L-02 General Chemistry I Lab</t>
  </si>
  <si>
    <t>08/27/2015-12/10/2015 Lab Thursday 02:20PM - 05:10PM, Science Complex, Room 202</t>
  </si>
  <si>
    <t>CHM-103-01 Fund of Gen Chemistry</t>
  </si>
  <si>
    <t>08/24/2015-12/11/2015 Lecture Monday, Wednesday, Friday 09:00AM - 09:50AM, Science Complex, Room 229</t>
  </si>
  <si>
    <t>CHM-103L-01 Fund Gen Chemistry Lab</t>
  </si>
  <si>
    <t>08/25/2015-12/08/2015 Lab Tuesday 08:00AM - 10:50AM, Science Complex, Room 202</t>
  </si>
  <si>
    <t>CHM-201-01 Organic Chemistry I</t>
  </si>
  <si>
    <t>08/24/2015-12/11/2015 Lecture Monday, Wednesday, Friday 10:00AM - 10:50AM, Science Complex, Room 237</t>
  </si>
  <si>
    <t>D. Austin</t>
  </si>
  <si>
    <t>CHM-201L-01 Organic Chemistry I Lab</t>
  </si>
  <si>
    <t>08/25/2015-12/08/2015 Lab Tuesday 08:00AM - 10:50AM, Science Complex, Room 207</t>
  </si>
  <si>
    <t>0 / 14 / 0</t>
  </si>
  <si>
    <t>CHM-201L-02 Organic Chemistry I Lab</t>
  </si>
  <si>
    <t>08/27/2015-12/10/2015 Lab Thursday 02:20PM - 05:10PM, Science Complex, Room 207</t>
  </si>
  <si>
    <t>CHM-303-GS Inorganic Chemistry</t>
  </si>
  <si>
    <t>CHM-303L-GS Inorganic Chemistry Lab</t>
  </si>
  <si>
    <t>08/27/2015-12/10/2015 Lab Thursday 08:00AM - 10:50AM, Science Complex, Room 207</t>
  </si>
  <si>
    <t>CHM-318-01 Biochemistry I</t>
  </si>
  <si>
    <t>08/24/2015-12/11/2015 Lecture Monday, Friday 03:00PM - 03:50PM, Science Complex, Room 266 (more)...</t>
  </si>
  <si>
    <t>CHM-400-01 Senior Research Seminar I</t>
  </si>
  <si>
    <t>13 / 15 / 0</t>
  </si>
  <si>
    <t>CS-110-01 Intro Computer Based Systems</t>
  </si>
  <si>
    <t>08/24/2015-12/11/2015 Lecture Monday, Wednesday, Friday 08:00AM - 08:50AM, Science Complex, Room 228</t>
  </si>
  <si>
    <t>D. Kelley</t>
  </si>
  <si>
    <t>CS-110-02 Intro Computer Based Systems</t>
  </si>
  <si>
    <t>08/24/2015-12/11/2015 Lecture Monday, Wednesday, Friday 09:00AM - 09:50AM, Science Complex, Room 228</t>
  </si>
  <si>
    <t>DNC-145-01 Historical Perspectiv on Dance</t>
  </si>
  <si>
    <t>08/24/2015-12/11/2015 Lecture Monday, Wednesday, Friday 10:00AM - 10:50AM, Lortz Hall, Room 210</t>
  </si>
  <si>
    <t>P. Kellinger</t>
  </si>
  <si>
    <t>20 / 30 / 0</t>
  </si>
  <si>
    <t>DNC-151-01 Dance Technique I</t>
  </si>
  <si>
    <t>08/24/2015-12/09/2015 Lecture Monday, Wednesday 08:30AM - 09:45AM, Davison Hall, Room DS</t>
  </si>
  <si>
    <t>DNC-231-01 Dance Technique III</t>
  </si>
  <si>
    <t>08/24/2015-12/09/2015 Lecture Monday, Wednesday 01:45PM - 03:00PM, Davison Hall, Room DS</t>
  </si>
  <si>
    <t>DNC-361-01 Advanced Techniques I</t>
  </si>
  <si>
    <t>08/24/2015-12/11/2015 Lecture Days to be Announced, Times to be AnnouncedDavison Hall, Room DS</t>
  </si>
  <si>
    <t>ECO-204-01 Money and Banking</t>
  </si>
  <si>
    <t>08/25/2015-12/10/2015 Lecture Tuesday, Thursday 09:30AM - 10:45AM, Warfield Hall, Room 101</t>
  </si>
  <si>
    <t>L. Knorr</t>
  </si>
  <si>
    <t>13 / 20 / 0</t>
  </si>
  <si>
    <t>EDU-543-GS Middle Level Teaching Methods</t>
  </si>
  <si>
    <t>A. Granger, N. King</t>
  </si>
  <si>
    <t>EFT-215-01 Equine Biomechanics/Kinesiolog</t>
  </si>
  <si>
    <t>08/25/2015-12/10/2015 Lecture Tuesday, Thursday 02:30PM - 03:45PM, Science Complex, Room 268</t>
  </si>
  <si>
    <t>ENG-103-01 EAP: Combined Language Skills</t>
  </si>
  <si>
    <t>08/25/2015-12/10/2015 Lecture Tuesday, Thursday 01:00PM - 02:15PM, Warfield Hall, Room 101</t>
  </si>
  <si>
    <t>L. Biesecker</t>
  </si>
  <si>
    <t>ENG-104-01 EAP: English Composition</t>
  </si>
  <si>
    <t>08/25/2015-12/10/2015 Lecture Tuesday, Thursday 09:30AM - 10:45AM, Warfield Hall, Room 112</t>
  </si>
  <si>
    <t>ENG-108-01 College Writing</t>
  </si>
  <si>
    <t>08/24/2015-12/11/2015 Lecture Monday, Friday 03:00PM - 03:50PM, Warfield Hall, Room 112 (more)...</t>
  </si>
  <si>
    <t>S. Erby</t>
  </si>
  <si>
    <t>ENG-108-02 College Writing</t>
  </si>
  <si>
    <t>08/24/2015-12/11/2015 Lecture Monday, Wednesday, Friday 09:00AM - 09:50AM, Warfield Hall, Room 211</t>
  </si>
  <si>
    <t>L. Shillock</t>
  </si>
  <si>
    <t>0 / 15 / 0</t>
  </si>
  <si>
    <t>ENG-108-03 College Writing</t>
  </si>
  <si>
    <t>08/24/2015-12/11/2015 Lecture Monday, Wednesday, Friday 10:00AM - 10:50AM, Warfield Hall, Room 211</t>
  </si>
  <si>
    <t>ENG-108-04 College Writing</t>
  </si>
  <si>
    <t>08/24/2015-12/11/2015 Lecture Monday, Friday 02:00PM - 02:50PM, Warfield Hall, Room 111 (more)...</t>
  </si>
  <si>
    <t>M. Cornelius</t>
  </si>
  <si>
    <t>ENG-108-05 College Writing</t>
  </si>
  <si>
    <t>08/25/2015-12/10/2015 Lecture Tuesday, Thursday 04:15PM - 05:30PM, Science Complex, Room 180</t>
  </si>
  <si>
    <t>M. Erwin</t>
  </si>
  <si>
    <t>ENG-108-06 College Writing</t>
  </si>
  <si>
    <t>08/24/2015-12/11/2015 Lecture Monday, Wednesday, Friday 10:00AM - 10:50AM, Warfield Hall, Room 111</t>
  </si>
  <si>
    <t>K. Maske-Mertz</t>
  </si>
  <si>
    <t>ENG-108-07 College Writing</t>
  </si>
  <si>
    <t>08/24/2015-12/11/2015 Lecture Monday, Wednesday, Friday 09:00AM - 09:50AM, Warfield Hall, Room 112</t>
  </si>
  <si>
    <t>S. Livermore</t>
  </si>
  <si>
    <t>ENG-108-08 College Writing</t>
  </si>
  <si>
    <t>08/24/2015-12/11/2015 Lecture Monday, Friday 02:00PM - 02:50PM, Warfield Hall, Room 112 (more)...</t>
  </si>
  <si>
    <t>ENG-180-01 Writing &amp; Literature</t>
  </si>
  <si>
    <t>08/24/2015-12/11/2015 Lecture Monday, Friday 02:00PM - 02:50PM, Warfield Hall, Room 214 (more)...</t>
  </si>
  <si>
    <t>L. Woolley</t>
  </si>
  <si>
    <t>ENG-180-02 Writing &amp; Literature</t>
  </si>
  <si>
    <t>08/24/2015-12/11/2015 Lecture Monday, Wednesday, Friday 10:00AM - 10:50AM, Warfield Hall, Room 214</t>
  </si>
  <si>
    <t>Waitlisted</t>
  </si>
  <si>
    <t>ENG-204-01 Women Writers</t>
  </si>
  <si>
    <t>08/24/2015-12/11/2015 Lecture Monday, Wednesday, Friday 11:00AM - 11:50AM, Warfield Hall, Room 214</t>
  </si>
  <si>
    <t>ENG-216-01 Major Writings Euro Trad II</t>
  </si>
  <si>
    <t>08/25/2015-12/10/2015 Lecture Tuesday, Thursday 01:00PM - 02:15PM, Warfield Hall, Room 211</t>
  </si>
  <si>
    <t>ENG-318-GS Chaucer</t>
  </si>
  <si>
    <t>ENG-459-GS Sr Advanced Study &amp; Research</t>
  </si>
  <si>
    <t>ENG-499-GS Thesis in Creative Writing</t>
  </si>
  <si>
    <t>ENV-105-01 Foundations of Sustainability</t>
  </si>
  <si>
    <t>08/24/2015-12/11/2015 Lecture Monday, Friday 02:00PM - 02:50PM, Science Complex, Room 128 (more)...</t>
  </si>
  <si>
    <t>E. Wells</t>
  </si>
  <si>
    <t>ENV-224-01 Environmental Law</t>
  </si>
  <si>
    <t>08/24/2015-12/09/2015 Lecture Monday, Wednesday 12:40PM - 01:55PM, Science Complex, Room 266</t>
  </si>
  <si>
    <t>ENV-250-G1 Environmental Impact Assessmnt</t>
  </si>
  <si>
    <t>ENV-250-G2 Environmental Impact Assessmnt</t>
  </si>
  <si>
    <t>C. Mayer</t>
  </si>
  <si>
    <t>ENV-350-GS Environmental Grant Research</t>
  </si>
  <si>
    <t>EQS-110-01 Intro to Equine Management</t>
  </si>
  <si>
    <t>08/24/2015-12/11/2015 Lecture Monday, Wednesday, Friday 08:00AM - 08:50AM, Science Complex, Room 237</t>
  </si>
  <si>
    <t>EQS-225-01 Equine Health Management</t>
  </si>
  <si>
    <t>08/24/2015-12/11/2015 Lecture Monday, Wednesday, Friday 09:00AM - 09:50AM, Science Complex, Room 237</t>
  </si>
  <si>
    <t>E. Woolfrey</t>
  </si>
  <si>
    <t>EQS-230-01 Intro to Training the Horse</t>
  </si>
  <si>
    <t>08/24/2015-12/11/2015 Lecture Monday, Wednesday, Friday 11:00AM - 11:50AM, Science Complex, Room 237</t>
  </si>
  <si>
    <t>B. Leininger, A. O'Shallie</t>
  </si>
  <si>
    <t>EQS-315-01 Equine Performance Management</t>
  </si>
  <si>
    <t>08/25/2015-12/10/2015 Lecture Tuesday, Thursday 08:00AM - 09:15AM, Science Complex, Room 178</t>
  </si>
  <si>
    <t>EQS-326-01 Methods Teaching/Training I</t>
  </si>
  <si>
    <t>08/25/2015-12/10/2015 Lecture Tuesday, Thursday 01:00PM - 02:15PM, Science Complex, Room 245</t>
  </si>
  <si>
    <t>R. Hurst, A. O'Shallie</t>
  </si>
  <si>
    <t>ESS-245-01 Physiology of Exercise</t>
  </si>
  <si>
    <t>08/24/2015-12/11/2015 Lecture Monday, Friday 12:00PM - 12:50PM, Science Complex, Room 245 (more)...</t>
  </si>
  <si>
    <t>T. Hess-Kling</t>
  </si>
  <si>
    <t>ESS-245L-01 Physiology of Exercise Lab</t>
  </si>
  <si>
    <t>08/25/2015-12/08/2015 Lab Tuesday 02:20PM - 05:10PM, Science Complex, Room 109</t>
  </si>
  <si>
    <t>FA-116-01 Painting I</t>
  </si>
  <si>
    <t>08/25/2015-12/10/2015 Studio Tuesday, Thursday 02:30PM - 04:30PM, Lortz Hall, Room 200</t>
  </si>
  <si>
    <t>P. Lindsey</t>
  </si>
  <si>
    <t>0 / 10 / 1</t>
  </si>
  <si>
    <t>FA-218-GS Photography II</t>
  </si>
  <si>
    <t>08/24/2015-12/11/2015 Lecture Monday 04:00PM - 05:00PM, Room to be Announced (more)...</t>
  </si>
  <si>
    <t>R. Dickson</t>
  </si>
  <si>
    <t>FA-240-01 Art &amp; Culture of China</t>
  </si>
  <si>
    <t>08/24/2015-12/11/2015 Lecture Monday, Wednesday, Friday 11:00AM - 11:50AM, Lortz Hall, Room 210</t>
  </si>
  <si>
    <t>FA-242-01 Two-Dimensional Design</t>
  </si>
  <si>
    <t>08/24/2015-12/11/2015 Studio Monday, Wednesday 08:00AM - 10:00AM, Lortz Hall, Room 200 (more)...</t>
  </si>
  <si>
    <t>FA-260-01 Western Art History: 1000-1800</t>
  </si>
  <si>
    <t>08/25/2015-12/10/2015 Lecture Tuesday, Thursday 01:00PM - 02:15PM, Lortz Hall, Room 210</t>
  </si>
  <si>
    <t>FA-420-GS Senior Seminar I</t>
  </si>
  <si>
    <t>FRN-101-01 Elementary French I</t>
  </si>
  <si>
    <t>08/24/2015-12/11/2015 Lecture Monday, Tuesday, Thursday, Friday 01:00PM - 01:50PM, Warfield Hall, Room 112</t>
  </si>
  <si>
    <t>M. Gregg</t>
  </si>
  <si>
    <t>FRN-205-01 Intermediate French</t>
  </si>
  <si>
    <t>08/24/2015-12/11/2015 Lecture Monday, Wednesday, Friday 09:00AM - 09:50AM, Warfield Hall, Room 107</t>
  </si>
  <si>
    <t>FRN-341T-01 Francophone Wmn Writers</t>
  </si>
  <si>
    <t>08/25/2015-12/10/2015 Lecture Tuesday, Thursday 02:30PM - 03:45PM, Warfield Hall, Room 107</t>
  </si>
  <si>
    <t>FYS-100-01 Honors: First Year Seminar</t>
  </si>
  <si>
    <t>08/24/2015-12/11/2015 Lecture Monday, Wednesday, Friday 11:00AM - 11:50AM, Warfield Hall, Room 211</t>
  </si>
  <si>
    <t>A. McMenamin</t>
  </si>
  <si>
    <t>FYS-100-02 First Year Seminar</t>
  </si>
  <si>
    <t>08/24/2015-12/11/2015 Lecture Monday, Wednesday, Friday 11:00AM - 11:50AM, Warfield Hall, Room 112</t>
  </si>
  <si>
    <t>FYS-100-03 First Year Seminar</t>
  </si>
  <si>
    <t>08/24/2015-12/11/2015 Lecture Monday, Wednesday, Friday 11:00AM - 11:50AM, Warfield Hall, Room 301</t>
  </si>
  <si>
    <t>FYS-100-04 First Year Seminar</t>
  </si>
  <si>
    <t>08/24/2015-12/11/2015 Lecture Monday, Wednesday, Friday 11:00AM - 11:50AM, Warfield Hall, Room 201</t>
  </si>
  <si>
    <t>J. Elia</t>
  </si>
  <si>
    <t>FYS-100-05 First Year Seminar</t>
  </si>
  <si>
    <t>08/24/2015-12/11/2015 Lecture Monday, Wednesday, Friday 11:00AM - 11:50AM, Warfield Hall, Room 102</t>
  </si>
  <si>
    <t>J. Long</t>
  </si>
  <si>
    <t>FYS-100-06 First Year Seminar</t>
  </si>
  <si>
    <t>08/24/2015-12/11/2015 Lecture Monday, Wednesday, Friday 11:00AM - 11:50AM, Science Complex, Room 268</t>
  </si>
  <si>
    <t>FYS-100-07 First Year Seminar</t>
  </si>
  <si>
    <t>08/24/2015-12/11/2015 Lecture Monday, Wednesday, Friday 11:00AM - 11:50AM, Science Complex, Room 178</t>
  </si>
  <si>
    <t>T. Roles</t>
  </si>
  <si>
    <t>FYS-100-08 First Year Seminar</t>
  </si>
  <si>
    <t>08/24/2015-12/11/2015 Lecture Monday, Wednesday, Friday 11:00AM - 11:50AM, Warfield Hall, Room 312</t>
  </si>
  <si>
    <t>T. Hoover</t>
  </si>
  <si>
    <t>FYS-100-09 First Year Seminar</t>
  </si>
  <si>
    <t>08/24/2015-12/11/2015 Lecture Monday, Wednesday, Friday 11:00AM - 11:50AM, Warfield Hall, Room 010</t>
  </si>
  <si>
    <t>K. Spiese</t>
  </si>
  <si>
    <t>FYS-100-10 First Year Seminar</t>
  </si>
  <si>
    <t>08/24/2015-12/11/2015 Lecture Monday, Wednesday, Friday 11:00AM - 11:50AM, Warfield Hall, Room 202</t>
  </si>
  <si>
    <t>M. Williams</t>
  </si>
  <si>
    <t>GS-100-01 Introduction to Global Studies</t>
  </si>
  <si>
    <t>08/24/2015-12/11/2015 Lecture Monday, Wednesday, Friday 10:00AM - 10:50AM, Science Complex, Room 178</t>
  </si>
  <si>
    <t>N. Catsis</t>
  </si>
  <si>
    <t>GS-206-01 Comparative Cont Cultures</t>
  </si>
  <si>
    <t>08/24/2015-12/11/2015 Lecture Monday, Friday 03:00PM - 03:50PM, Warfield Hall, Room 201 (more)...</t>
  </si>
  <si>
    <t>HIS-111-01 Medieval/Early Modern Europe</t>
  </si>
  <si>
    <t>08/24/2015-12/11/2015 Lecture Monday, Wednesday, Friday 09:00AM - 09:50AM, Warfield Hall, Room 102</t>
  </si>
  <si>
    <t>K. Ackerman</t>
  </si>
  <si>
    <t>HIS-124-01 American History to 1865</t>
  </si>
  <si>
    <t>08/24/2015-12/11/2015 Lecture Monday, Friday 03:00PM - 03:50PM, Warfield Hall, Room 101 (more)...</t>
  </si>
  <si>
    <t>15 / 30 / 0</t>
  </si>
  <si>
    <t>HIS-306-01 European Witch Craze</t>
  </si>
  <si>
    <t>08/24/2015-12/11/2015 Lecture Monday, Wednesday, Friday 11:00AM - 11:50AM, Warfield Hall, Room 101</t>
  </si>
  <si>
    <t>HSC-111-01 Microbiology for Nurses</t>
  </si>
  <si>
    <t>08/24/2015-12/07/2015 Lecture Monday 09:00AM - 11:50AM, Science Complex, Room 266</t>
  </si>
  <si>
    <t>B. Stiles, C. Hart</t>
  </si>
  <si>
    <t>HSC-111L-01 Microbiology for Nurses Lab</t>
  </si>
  <si>
    <t>08/26/2015-12/09/2015 Lab Wednesday 09:00AM - 11:50AM, Science Complex, Room 266</t>
  </si>
  <si>
    <t>HSC-215-01 Hmn Anatomy/Physiology I</t>
  </si>
  <si>
    <t>08/24/2015-12/11/2015 Lecture Monday, Friday 01:00PM - 01:50PM, Science Complex, Room 128 (more)...</t>
  </si>
  <si>
    <t>T. Hess-Kling, C. Hart</t>
  </si>
  <si>
    <t>HSC-215L-01 Anatomy/Physiology Lab</t>
  </si>
  <si>
    <t>08/28/2015-12/11/2015 Lab Friday 08:00AM - 10:50AM, Science Complex, Room 109</t>
  </si>
  <si>
    <t>HSC-215L-02 Anatomy/Physiology Lab</t>
  </si>
  <si>
    <t>08/25/2015-12/08/2015 Lab Tuesday 08:00AM - 10:50AM, Science Complex, Room 109</t>
  </si>
  <si>
    <t>MAT-098-01 Intermediate Algebra</t>
  </si>
  <si>
    <t>08/24/2015-12/11/2015 Lecture Monday, Friday 02:00PM - 02:50PM, Science Complex, Room 228 (more)...</t>
  </si>
  <si>
    <t>J. Lawrence</t>
  </si>
  <si>
    <t>MAT-098-02 Intermediate Algebra</t>
  </si>
  <si>
    <t>08/24/2015-12/11/2015 Lecture Monday, Friday 03:00PM - 03:50PM, Science Complex, Room 228 (more)...</t>
  </si>
  <si>
    <t>0 / 20 / 0</t>
  </si>
  <si>
    <t>MAT-098-03 Intermediate Algebra</t>
  </si>
  <si>
    <t>08/24/2015-12/11/2015 Lecture Monday, Friday 02:00PM - 02:50PM, Science Complex, Room 266 (more)...</t>
  </si>
  <si>
    <t>MAT-103-01 College Algebra</t>
  </si>
  <si>
    <t>08/24/2015-12/11/2015 Lecture Monday, Friday 03:00PM - 03:50PM, Science Complex, Room 237 (more)...</t>
  </si>
  <si>
    <t>MAT-103-02 College Algebra</t>
  </si>
  <si>
    <t>08/24/2015-12/11/2015 Lecture Monday, Friday 02:00PM - 02:50PM, Science Complex, Room 237 (more)...</t>
  </si>
  <si>
    <t>MAT-130-01 Calc &amp; Analytic Geometry I</t>
  </si>
  <si>
    <t>08/24/2015-12/11/2015 Lecture Monday, Tuesday, Friday 12:00PM - 12:50PM, Science Complex, Room 237 (more)...</t>
  </si>
  <si>
    <t>14 / 30 / 0</t>
  </si>
  <si>
    <t>MAT-325-GS Mathematical Statistics I</t>
  </si>
  <si>
    <t>NUR-101-01 Health Assessment</t>
  </si>
  <si>
    <t>08/24/2015-12/09/2015 Lecture Monday, Wednesday 08:00AM - 08:50AM, Science Complex, Room 229</t>
  </si>
  <si>
    <t>R. Cox-Davenport, C. Hart</t>
  </si>
  <si>
    <t>PHI-120-01 World Philosophy</t>
  </si>
  <si>
    <t>08/24/2015-12/11/2015 Lecture Monday, Wednesday, Friday 09:00AM - 09:50AM, Warfield Hall, Room 202</t>
  </si>
  <si>
    <t>PHI-220-01 Environmental Ethics</t>
  </si>
  <si>
    <t>08/25/2015-12/10/2015 Lecture Tuesday, Thursday 02:30PM - 03:45PM, Warfield Hall, Room 201</t>
  </si>
  <si>
    <t>PHY-101-01 Physics I</t>
  </si>
  <si>
    <t>08/24/2015-12/11/2015 Lecture Monday, Wednesday, Friday 09:00AM - 09:50AM, Science Complex, Room 268</t>
  </si>
  <si>
    <t>PHY-101L-01 Physics I Lab</t>
  </si>
  <si>
    <t>08/25/2015-12/08/2015 Lab Tuesday 08:00AM - 10:50AM, Science Complex, Room 267</t>
  </si>
  <si>
    <t>PSY-110-01 Introduction to Psychology</t>
  </si>
  <si>
    <t>08/25/2015-12/10/2015 Lecture Tuesday, Thursday 08:00AM - 09:15AM, Science Complex, Room 128</t>
  </si>
  <si>
    <t>C. Larson</t>
  </si>
  <si>
    <t>PSY-115-01 Understanding Statistics</t>
  </si>
  <si>
    <t>08/24/2015-12/11/2015 Lecture Monday, Wednesday, Friday 08:00AM - 08:50AM, Science Complex, Room 178</t>
  </si>
  <si>
    <t>S. Schmidt</t>
  </si>
  <si>
    <t>PSY-209-01 Abnormal Psychology</t>
  </si>
  <si>
    <t>08/25/2015-12/10/2015 Lecture Tuesday, Thursday 08:00AM - 09:15AM, Science Complex, Room 268</t>
  </si>
  <si>
    <t>E. Yelinek</t>
  </si>
  <si>
    <t>PSY-218-01 Biopsychology</t>
  </si>
  <si>
    <t>08/24/2015-12/09/2015 Lecture Monday, Wednesday 01:00PM - 02:15PM, Science Complex, Room 181</t>
  </si>
  <si>
    <t>PSY-218L-01 Biopsychology Lab</t>
  </si>
  <si>
    <t>08/28/2015-12/11/2015 Lab Friday 01:00PM - 02:50PM, Science Complex, Room 181</t>
  </si>
  <si>
    <t>PSY-223-01 Psychology of Human Sexuality</t>
  </si>
  <si>
    <t>08/25/2015-12/10/2015 Lecture Tuesday, Thursday 01:00PM - 02:15PM, Science Complex, Room 128</t>
  </si>
  <si>
    <t>PSY-341-01 Exp Methods in Psychology</t>
  </si>
  <si>
    <t>08/24/2015-12/09/2015 Lecture Monday, Wednesday 10:00AM - 11:15AM, Science Complex, Room 226</t>
  </si>
  <si>
    <t>PSY-341L-01 Experimental Methods Psych Lab</t>
  </si>
  <si>
    <t>08/28/2015-12/11/2015 Lab Friday 10:00AM - 11:50AM, Science Complex, Room 180</t>
  </si>
  <si>
    <t>PSY-459-GS Sr Advanced Study and Research</t>
  </si>
  <si>
    <t>RLS-210-01 Science and Religion</t>
  </si>
  <si>
    <t>08/25/2015-12/10/2015 Lecture Tuesday, Thursday 01:00PM - 02:15PM, Warfield Hall, Room 214</t>
  </si>
  <si>
    <t>D. True</t>
  </si>
  <si>
    <t>RLS-220-01 Environmental Ethics</t>
  </si>
  <si>
    <t>RLS-310-01 Science and Religion</t>
  </si>
  <si>
    <t>SOC-120-01 Introduction to Sociology</t>
  </si>
  <si>
    <t>08/24/2015-12/11/2015 Lecture Monday, Wednesday, Friday 10:00AM - 10:50AM, Warfield Hall, Room 102</t>
  </si>
  <si>
    <t>J. Raulli</t>
  </si>
  <si>
    <t>SOC-227-01 Environmental Sociology</t>
  </si>
  <si>
    <t>08/25/2015-12/10/2015 Lecture Tuesday, Thursday 02:30PM - 03:45PM, Science Complex, Room 128</t>
  </si>
  <si>
    <t>SOC-242-01 Food, Culture, and Society</t>
  </si>
  <si>
    <t>08/24/2015-09/14/2015 Lecture Tuesday, Thursday 01:00PM - 02:15PM, Warfield Hall, Room 312 (more)...</t>
  </si>
  <si>
    <t>SOC-315-01 Sociological Theory</t>
  </si>
  <si>
    <t>08/25/2015-12/10/2015 Lecture Tuesday, Thursday 09:30AM - 10:45AM, Warfield Hall, Room 201</t>
  </si>
  <si>
    <t>A. Abel</t>
  </si>
  <si>
    <t>SOC-327-01 Environmental Sociology</t>
  </si>
  <si>
    <t>19 / 20 / 0</t>
  </si>
  <si>
    <t>SOC-342-01 Food, Culture, and Society</t>
  </si>
  <si>
    <t>SOC-350-GS Social Theories-Baltimore Riot</t>
  </si>
  <si>
    <t>SPN-101-01 Elementary Spanish I</t>
  </si>
  <si>
    <t>08/24/2015-12/11/2015 Lecture Monday, Tuesday, Thursday, Friday 01:00PM - 01:50PM, Warfield Hall, Room 102</t>
  </si>
  <si>
    <t>W. Smith</t>
  </si>
  <si>
    <t>SPN-101-02 Elementary Spanish I</t>
  </si>
  <si>
    <t>08/24/2015-12/11/2015 Lecture Monday, Tuesday, Thursday, Friday 03:00PM - 03:50PM, Warfield Hall, Room 102</t>
  </si>
  <si>
    <t>SPN-102-01 Elementary Spanish II</t>
  </si>
  <si>
    <t>08/24/2015-12/11/2015 Lecture Monday, Tuesday, Thursday, Friday 01:00PM - 01:50PM, Warfield Hall, Room 202</t>
  </si>
  <si>
    <t>K. Berman</t>
  </si>
  <si>
    <t>SPN-205-01 Intermediate Spanish</t>
  </si>
  <si>
    <t>08/24/2015-12/11/2015 Lecture Monday, Friday 01:00PM - 01:50PM, Warfield Hall, Room 101 (more)...</t>
  </si>
  <si>
    <t>SPN-228-01 Medical Spanish</t>
  </si>
  <si>
    <t>08/24/2015-12/11/2015 Lecture Monday, Friday 11:00AM - 12:15PM, Warfield Hall, Room 107</t>
  </si>
  <si>
    <t>SPN-240-01 Adv Spanish Grammar &amp; Composit</t>
  </si>
  <si>
    <t>08/25/2015-12/10/2015 Lecture Tuesday, Thursday 09:30AM - 10:45AM, Warfield Hall, Room 107</t>
  </si>
  <si>
    <t>SPN-328-01 Medical Spanish</t>
  </si>
  <si>
    <t>SPN-459-GS Sr Advanced Study &amp; Research</t>
  </si>
  <si>
    <t>SPN-460-GS Sr Advanced Study and Research</t>
  </si>
  <si>
    <t>VMT-115-01 Intro to Animal Management</t>
  </si>
  <si>
    <t>08/24/2015-12/11/2015 Lecture Monday, Wednesday, Friday 08:00AM - 08:50AM, Science Complex, Room 128</t>
  </si>
  <si>
    <t>VMT-115-02 Intro to Animal Management</t>
  </si>
  <si>
    <t>08/24/2015-12/11/2015 Lecture Monday, Wednesday, Friday 09:00AM - 09:50AM, Science Complex, Room 128</t>
  </si>
  <si>
    <t>VMT-115L-01 Animal Mangagement Lab</t>
  </si>
  <si>
    <t>08/25/2015-12/08/2015 Lab Tuesday 09:00AM - 10:50AM, Science Complex, Room 237</t>
  </si>
  <si>
    <t>VMT-115L-02 Animal Mangagement Lab</t>
  </si>
  <si>
    <t>08/25/2015-12/08/2015 Lab Tuesday 02:20PM - 04:10PM, Science Complex, Room 237</t>
  </si>
  <si>
    <t>VMT-115L-03 Animal Mangagement Lab</t>
  </si>
  <si>
    <t>08/27/2015-12/10/2015 Lab Thursday 09:00AM - 10:50AM, Science Complex, Room 237</t>
  </si>
  <si>
    <t>VMT-115L-04 Animal Mangagement Lab</t>
  </si>
  <si>
    <t>08/27/2015-12/10/2015 Lab Thursday 02:20PM - 04:10PM, Science Complex, Room 237</t>
  </si>
  <si>
    <t>VMT-210-01 Parisitology</t>
  </si>
  <si>
    <t>08/24/2015-12/11/2015 Lecture Monday, Friday 03:00PM - 03:50PM, Science Complex, Room 128 (more)...</t>
  </si>
  <si>
    <t>G. Bates</t>
  </si>
  <si>
    <t>0 / 20 / 8</t>
  </si>
  <si>
    <t>VMT-218-01 Animal Diseases &amp; Nutrition</t>
  </si>
  <si>
    <t>08/24/2015-12/11/2015 Lecture Monday, Wednesday, Friday 11:00AM - 11:50AM, Science Complex, Room 229</t>
  </si>
  <si>
    <t>T. Ege</t>
  </si>
  <si>
    <t>VMT-220-01 Clinical Practices II</t>
  </si>
  <si>
    <t>08/24/2015-12/11/2015 Lecture Monday, Wednesday, Friday 08:00AM - 08:50AM, Science Complex, Room 266 (more)...</t>
  </si>
  <si>
    <t>F. Burnett, T. Ege</t>
  </si>
  <si>
    <t>12 / 40 / 0</t>
  </si>
  <si>
    <t>VMT-220L-01 Clinical Practices II Lab</t>
  </si>
  <si>
    <t>08/27/2015-12/10/2015 Lab Thursday 08:00AM - 10:50AM, Science Complex, Room 123</t>
  </si>
  <si>
    <t>VMT-220L-02 Clinical Practices II Lab</t>
  </si>
  <si>
    <t>08/27/2015-12/10/2015 Lab Thursday 02:20PM - 05:10PM, Science Complex, Room 123</t>
  </si>
  <si>
    <t>VMT-318-01 Pharmacology</t>
  </si>
  <si>
    <t>08/24/2015-12/11/2015 Lecture Monday, Friday 01:00PM - 01:50PM, Science Complex, Room 237 (more)...</t>
  </si>
  <si>
    <t>VMT-318L-01 Pharmacology Lab</t>
  </si>
  <si>
    <t>08/27/2015-12/10/2015 Lab Thursday 08:00AM - 10:50AM, Science Complex, Room 266</t>
  </si>
  <si>
    <t>VMT-318L-02 Pharmacology Lab</t>
  </si>
  <si>
    <t>08/27/2015-12/10/2015 Lab Thursday 02:20PM - 05:10PM, Science Complex, Room 266</t>
  </si>
  <si>
    <t>VMT-415-01 Clininal Experience</t>
  </si>
  <si>
    <t>08/25/2015-12/08/2015 Lecture Tuesday 08:00AM - 11:50AM, Science Complex, Room 266</t>
  </si>
  <si>
    <t>T. Ege, G. Bates</t>
  </si>
  <si>
    <t>ends by 6, undergraduate, wilson campus, &gt;=  3 cr</t>
  </si>
  <si>
    <t>Monday, Friday</t>
  </si>
  <si>
    <t>Monday, Wednesday, Friday</t>
  </si>
  <si>
    <t>Monday, Wednesday</t>
  </si>
  <si>
    <t>Tuesday, Thursday</t>
  </si>
  <si>
    <t>F</t>
  </si>
  <si>
    <t>NF</t>
  </si>
  <si>
    <t xml:space="preserve">sum F </t>
  </si>
  <si>
    <t>sum NF</t>
  </si>
  <si>
    <t>sum 'NF</t>
  </si>
  <si>
    <t>sum</t>
  </si>
  <si>
    <t>percent F</t>
  </si>
  <si>
    <t>small, but high F</t>
  </si>
  <si>
    <t>08/24/2015-12/11/2015 Lecture Wednesday 01:00PM - 02:30PM, Science Complex, Room 225Friday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</si>
</sst>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1" applyAlignment="1">
      <alignment vertical="center" wrapText="1"/>
    </xf>
    <xf numFmtId="0" fontId="0" fillId="0" borderId="0" xfId="0" quotePrefix="1"/>
    <xf numFmtId="0" fontId="0" fillId="0" borderId="0" xfId="0" applyAlignment="1">
      <alignment vertical="center" wrapText="1"/>
    </xf>
    <xf numFmtId="0" fontId="2" fillId="0" borderId="0" xfId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3" fillId="0" borderId="0" xfId="0" applyFont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javascript:void(0);" TargetMode="External"/><Relationship Id="rId117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42" Type="http://schemas.openxmlformats.org/officeDocument/2006/relationships/hyperlink" Target="javascript:void(0);" TargetMode="External"/><Relationship Id="rId47" Type="http://schemas.openxmlformats.org/officeDocument/2006/relationships/hyperlink" Target="javascript:void(0);" TargetMode="External"/><Relationship Id="rId63" Type="http://schemas.openxmlformats.org/officeDocument/2006/relationships/hyperlink" Target="javascript:void(0);" TargetMode="External"/><Relationship Id="rId68" Type="http://schemas.openxmlformats.org/officeDocument/2006/relationships/hyperlink" Target="javascript:void(0);" TargetMode="External"/><Relationship Id="rId84" Type="http://schemas.openxmlformats.org/officeDocument/2006/relationships/hyperlink" Target="javascript:void(0);" TargetMode="External"/><Relationship Id="rId89" Type="http://schemas.openxmlformats.org/officeDocument/2006/relationships/hyperlink" Target="javascript:void(0);" TargetMode="External"/><Relationship Id="rId112" Type="http://schemas.openxmlformats.org/officeDocument/2006/relationships/hyperlink" Target="javascript:void(0);" TargetMode="External"/><Relationship Id="rId133" Type="http://schemas.openxmlformats.org/officeDocument/2006/relationships/hyperlink" Target="javascript:void(0);" TargetMode="External"/><Relationship Id="rId138" Type="http://schemas.openxmlformats.org/officeDocument/2006/relationships/hyperlink" Target="javascript:void(0);" TargetMode="External"/><Relationship Id="rId154" Type="http://schemas.openxmlformats.org/officeDocument/2006/relationships/hyperlink" Target="javascript:void(0);" TargetMode="External"/><Relationship Id="rId159" Type="http://schemas.openxmlformats.org/officeDocument/2006/relationships/hyperlink" Target="javascript:void(0);" TargetMode="External"/><Relationship Id="rId16" Type="http://schemas.openxmlformats.org/officeDocument/2006/relationships/hyperlink" Target="javascript:void(0);" TargetMode="External"/><Relationship Id="rId107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32" Type="http://schemas.openxmlformats.org/officeDocument/2006/relationships/hyperlink" Target="javascript:void(0);" TargetMode="External"/><Relationship Id="rId37" Type="http://schemas.openxmlformats.org/officeDocument/2006/relationships/hyperlink" Target="javascript:void(0);" TargetMode="External"/><Relationship Id="rId53" Type="http://schemas.openxmlformats.org/officeDocument/2006/relationships/hyperlink" Target="javascript:void(0);" TargetMode="External"/><Relationship Id="rId58" Type="http://schemas.openxmlformats.org/officeDocument/2006/relationships/hyperlink" Target="javascript:void(0);" TargetMode="External"/><Relationship Id="rId74" Type="http://schemas.openxmlformats.org/officeDocument/2006/relationships/hyperlink" Target="javascript:void(0);" TargetMode="External"/><Relationship Id="rId79" Type="http://schemas.openxmlformats.org/officeDocument/2006/relationships/hyperlink" Target="javascript:void(0);" TargetMode="External"/><Relationship Id="rId102" Type="http://schemas.openxmlformats.org/officeDocument/2006/relationships/hyperlink" Target="javascript:void(0);" TargetMode="External"/><Relationship Id="rId123" Type="http://schemas.openxmlformats.org/officeDocument/2006/relationships/hyperlink" Target="javascript:void(0);" TargetMode="External"/><Relationship Id="rId128" Type="http://schemas.openxmlformats.org/officeDocument/2006/relationships/hyperlink" Target="javascript:void(0);" TargetMode="External"/><Relationship Id="rId144" Type="http://schemas.openxmlformats.org/officeDocument/2006/relationships/hyperlink" Target="javascript:void(0);" TargetMode="External"/><Relationship Id="rId149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90" Type="http://schemas.openxmlformats.org/officeDocument/2006/relationships/hyperlink" Target="javascript:void(0);" TargetMode="External"/><Relationship Id="rId95" Type="http://schemas.openxmlformats.org/officeDocument/2006/relationships/hyperlink" Target="javascript:void(0);" TargetMode="External"/><Relationship Id="rId160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43" Type="http://schemas.openxmlformats.org/officeDocument/2006/relationships/hyperlink" Target="javascript:void(0);" TargetMode="External"/><Relationship Id="rId48" Type="http://schemas.openxmlformats.org/officeDocument/2006/relationships/hyperlink" Target="javascript:void(0);" TargetMode="External"/><Relationship Id="rId64" Type="http://schemas.openxmlformats.org/officeDocument/2006/relationships/hyperlink" Target="javascript:void(0);" TargetMode="External"/><Relationship Id="rId69" Type="http://schemas.openxmlformats.org/officeDocument/2006/relationships/hyperlink" Target="javascript:void(0);" TargetMode="External"/><Relationship Id="rId113" Type="http://schemas.openxmlformats.org/officeDocument/2006/relationships/hyperlink" Target="javascript:void(0);" TargetMode="External"/><Relationship Id="rId118" Type="http://schemas.openxmlformats.org/officeDocument/2006/relationships/hyperlink" Target="javascript:void(0);" TargetMode="External"/><Relationship Id="rId134" Type="http://schemas.openxmlformats.org/officeDocument/2006/relationships/hyperlink" Target="javascript:void(0);" TargetMode="External"/><Relationship Id="rId139" Type="http://schemas.openxmlformats.org/officeDocument/2006/relationships/hyperlink" Target="javascript:void(0);" TargetMode="External"/><Relationship Id="rId80" Type="http://schemas.openxmlformats.org/officeDocument/2006/relationships/hyperlink" Target="javascript:void(0);" TargetMode="External"/><Relationship Id="rId85" Type="http://schemas.openxmlformats.org/officeDocument/2006/relationships/hyperlink" Target="javascript:void(0);" TargetMode="External"/><Relationship Id="rId150" Type="http://schemas.openxmlformats.org/officeDocument/2006/relationships/hyperlink" Target="javascript:void(0);" TargetMode="External"/><Relationship Id="rId155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33" Type="http://schemas.openxmlformats.org/officeDocument/2006/relationships/hyperlink" Target="javascript:void(0);" TargetMode="External"/><Relationship Id="rId38" Type="http://schemas.openxmlformats.org/officeDocument/2006/relationships/hyperlink" Target="javascript:void(0);" TargetMode="External"/><Relationship Id="rId59" Type="http://schemas.openxmlformats.org/officeDocument/2006/relationships/hyperlink" Target="javascript:void(0);" TargetMode="External"/><Relationship Id="rId103" Type="http://schemas.openxmlformats.org/officeDocument/2006/relationships/hyperlink" Target="javascript:void(0);" TargetMode="External"/><Relationship Id="rId108" Type="http://schemas.openxmlformats.org/officeDocument/2006/relationships/hyperlink" Target="javascript:void(0);" TargetMode="External"/><Relationship Id="rId124" Type="http://schemas.openxmlformats.org/officeDocument/2006/relationships/hyperlink" Target="javascript:void(0);" TargetMode="External"/><Relationship Id="rId129" Type="http://schemas.openxmlformats.org/officeDocument/2006/relationships/hyperlink" Target="javascript:void(0);" TargetMode="External"/><Relationship Id="rId54" Type="http://schemas.openxmlformats.org/officeDocument/2006/relationships/hyperlink" Target="javascript:void(0);" TargetMode="External"/><Relationship Id="rId70" Type="http://schemas.openxmlformats.org/officeDocument/2006/relationships/hyperlink" Target="javascript:void(0);" TargetMode="External"/><Relationship Id="rId75" Type="http://schemas.openxmlformats.org/officeDocument/2006/relationships/hyperlink" Target="javascript:void(0);" TargetMode="External"/><Relationship Id="rId91" Type="http://schemas.openxmlformats.org/officeDocument/2006/relationships/hyperlink" Target="javascript:void(0);" TargetMode="External"/><Relationship Id="rId96" Type="http://schemas.openxmlformats.org/officeDocument/2006/relationships/hyperlink" Target="javascript:void(0);" TargetMode="External"/><Relationship Id="rId140" Type="http://schemas.openxmlformats.org/officeDocument/2006/relationships/hyperlink" Target="javascript:void(0);" TargetMode="External"/><Relationship Id="rId145" Type="http://schemas.openxmlformats.org/officeDocument/2006/relationships/hyperlink" Target="javascript:void(0);" TargetMode="External"/><Relationship Id="rId161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36" Type="http://schemas.openxmlformats.org/officeDocument/2006/relationships/hyperlink" Target="javascript:void(0);" TargetMode="External"/><Relationship Id="rId49" Type="http://schemas.openxmlformats.org/officeDocument/2006/relationships/hyperlink" Target="javascript:void(0);" TargetMode="External"/><Relationship Id="rId57" Type="http://schemas.openxmlformats.org/officeDocument/2006/relationships/hyperlink" Target="javascript:void(0);" TargetMode="External"/><Relationship Id="rId106" Type="http://schemas.openxmlformats.org/officeDocument/2006/relationships/hyperlink" Target="javascript:void(0);" TargetMode="External"/><Relationship Id="rId114" Type="http://schemas.openxmlformats.org/officeDocument/2006/relationships/hyperlink" Target="javascript:void(0);" TargetMode="External"/><Relationship Id="rId119" Type="http://schemas.openxmlformats.org/officeDocument/2006/relationships/hyperlink" Target="javascript:void(0);" TargetMode="External"/><Relationship Id="rId127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31" Type="http://schemas.openxmlformats.org/officeDocument/2006/relationships/hyperlink" Target="javascript:void(0);" TargetMode="External"/><Relationship Id="rId44" Type="http://schemas.openxmlformats.org/officeDocument/2006/relationships/hyperlink" Target="javascript:void(0);" TargetMode="External"/><Relationship Id="rId52" Type="http://schemas.openxmlformats.org/officeDocument/2006/relationships/hyperlink" Target="javascript:void(0);" TargetMode="External"/><Relationship Id="rId60" Type="http://schemas.openxmlformats.org/officeDocument/2006/relationships/hyperlink" Target="javascript:void(0);" TargetMode="External"/><Relationship Id="rId65" Type="http://schemas.openxmlformats.org/officeDocument/2006/relationships/hyperlink" Target="javascript:void(0);" TargetMode="External"/><Relationship Id="rId73" Type="http://schemas.openxmlformats.org/officeDocument/2006/relationships/hyperlink" Target="javascript:void(0);" TargetMode="External"/><Relationship Id="rId78" Type="http://schemas.openxmlformats.org/officeDocument/2006/relationships/hyperlink" Target="javascript:void(0);" TargetMode="External"/><Relationship Id="rId81" Type="http://schemas.openxmlformats.org/officeDocument/2006/relationships/hyperlink" Target="javascript:void(0);" TargetMode="External"/><Relationship Id="rId86" Type="http://schemas.openxmlformats.org/officeDocument/2006/relationships/hyperlink" Target="javascript:void(0);" TargetMode="External"/><Relationship Id="rId94" Type="http://schemas.openxmlformats.org/officeDocument/2006/relationships/hyperlink" Target="javascript:void(0);" TargetMode="External"/><Relationship Id="rId99" Type="http://schemas.openxmlformats.org/officeDocument/2006/relationships/hyperlink" Target="javascript:void(0);" TargetMode="External"/><Relationship Id="rId101" Type="http://schemas.openxmlformats.org/officeDocument/2006/relationships/hyperlink" Target="javascript:void(0);" TargetMode="External"/><Relationship Id="rId122" Type="http://schemas.openxmlformats.org/officeDocument/2006/relationships/hyperlink" Target="javascript:void(0);" TargetMode="External"/><Relationship Id="rId130" Type="http://schemas.openxmlformats.org/officeDocument/2006/relationships/hyperlink" Target="javascript:void(0);" TargetMode="External"/><Relationship Id="rId135" Type="http://schemas.openxmlformats.org/officeDocument/2006/relationships/hyperlink" Target="javascript:void(0);" TargetMode="External"/><Relationship Id="rId143" Type="http://schemas.openxmlformats.org/officeDocument/2006/relationships/hyperlink" Target="javascript:void(0);" TargetMode="External"/><Relationship Id="rId148" Type="http://schemas.openxmlformats.org/officeDocument/2006/relationships/hyperlink" Target="javascript:void(0);" TargetMode="External"/><Relationship Id="rId151" Type="http://schemas.openxmlformats.org/officeDocument/2006/relationships/hyperlink" Target="javascript:void(0);" TargetMode="External"/><Relationship Id="rId156" Type="http://schemas.openxmlformats.org/officeDocument/2006/relationships/hyperlink" Target="javascript:void(0);" TargetMode="External"/><Relationship Id="rId164" Type="http://schemas.openxmlformats.org/officeDocument/2006/relationships/printerSettings" Target="../printerSettings/printerSettings1.bin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39" Type="http://schemas.openxmlformats.org/officeDocument/2006/relationships/hyperlink" Target="javascript:void(0);" TargetMode="External"/><Relationship Id="rId109" Type="http://schemas.openxmlformats.org/officeDocument/2006/relationships/hyperlink" Target="javascript:void(0);" TargetMode="External"/><Relationship Id="rId34" Type="http://schemas.openxmlformats.org/officeDocument/2006/relationships/hyperlink" Target="javascript:void(0);" TargetMode="External"/><Relationship Id="rId50" Type="http://schemas.openxmlformats.org/officeDocument/2006/relationships/hyperlink" Target="javascript:void(0);" TargetMode="External"/><Relationship Id="rId55" Type="http://schemas.openxmlformats.org/officeDocument/2006/relationships/hyperlink" Target="javascript:void(0);" TargetMode="External"/><Relationship Id="rId76" Type="http://schemas.openxmlformats.org/officeDocument/2006/relationships/hyperlink" Target="javascript:void(0);" TargetMode="External"/><Relationship Id="rId97" Type="http://schemas.openxmlformats.org/officeDocument/2006/relationships/hyperlink" Target="javascript:void(0);" TargetMode="External"/><Relationship Id="rId104" Type="http://schemas.openxmlformats.org/officeDocument/2006/relationships/hyperlink" Target="javascript:void(0);" TargetMode="External"/><Relationship Id="rId120" Type="http://schemas.openxmlformats.org/officeDocument/2006/relationships/hyperlink" Target="javascript:void(0);" TargetMode="External"/><Relationship Id="rId125" Type="http://schemas.openxmlformats.org/officeDocument/2006/relationships/hyperlink" Target="javascript:void(0);" TargetMode="External"/><Relationship Id="rId141" Type="http://schemas.openxmlformats.org/officeDocument/2006/relationships/hyperlink" Target="javascript:void(0);" TargetMode="External"/><Relationship Id="rId146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71" Type="http://schemas.openxmlformats.org/officeDocument/2006/relationships/hyperlink" Target="javascript:void(0);" TargetMode="External"/><Relationship Id="rId92" Type="http://schemas.openxmlformats.org/officeDocument/2006/relationships/hyperlink" Target="javascript:void(0);" TargetMode="External"/><Relationship Id="rId162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29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40" Type="http://schemas.openxmlformats.org/officeDocument/2006/relationships/hyperlink" Target="javascript:void(0);" TargetMode="External"/><Relationship Id="rId45" Type="http://schemas.openxmlformats.org/officeDocument/2006/relationships/hyperlink" Target="javascript:void(0);" TargetMode="External"/><Relationship Id="rId66" Type="http://schemas.openxmlformats.org/officeDocument/2006/relationships/hyperlink" Target="javascript:void(0);" TargetMode="External"/><Relationship Id="rId87" Type="http://schemas.openxmlformats.org/officeDocument/2006/relationships/hyperlink" Target="javascript:void(0);" TargetMode="External"/><Relationship Id="rId110" Type="http://schemas.openxmlformats.org/officeDocument/2006/relationships/hyperlink" Target="javascript:void(0);" TargetMode="External"/><Relationship Id="rId115" Type="http://schemas.openxmlformats.org/officeDocument/2006/relationships/hyperlink" Target="javascript:void(0);" TargetMode="External"/><Relationship Id="rId131" Type="http://schemas.openxmlformats.org/officeDocument/2006/relationships/hyperlink" Target="javascript:void(0);" TargetMode="External"/><Relationship Id="rId136" Type="http://schemas.openxmlformats.org/officeDocument/2006/relationships/hyperlink" Target="javascript:void(0);" TargetMode="External"/><Relationship Id="rId157" Type="http://schemas.openxmlformats.org/officeDocument/2006/relationships/hyperlink" Target="javascript:void(0);" TargetMode="External"/><Relationship Id="rId61" Type="http://schemas.openxmlformats.org/officeDocument/2006/relationships/hyperlink" Target="javascript:void(0);" TargetMode="External"/><Relationship Id="rId82" Type="http://schemas.openxmlformats.org/officeDocument/2006/relationships/hyperlink" Target="javascript:void(0);" TargetMode="External"/><Relationship Id="rId152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30" Type="http://schemas.openxmlformats.org/officeDocument/2006/relationships/hyperlink" Target="javascript:void(0);" TargetMode="External"/><Relationship Id="rId35" Type="http://schemas.openxmlformats.org/officeDocument/2006/relationships/hyperlink" Target="javascript:void(0);" TargetMode="External"/><Relationship Id="rId56" Type="http://schemas.openxmlformats.org/officeDocument/2006/relationships/hyperlink" Target="javascript:void(0);" TargetMode="External"/><Relationship Id="rId77" Type="http://schemas.openxmlformats.org/officeDocument/2006/relationships/hyperlink" Target="javascript:void(0);" TargetMode="External"/><Relationship Id="rId100" Type="http://schemas.openxmlformats.org/officeDocument/2006/relationships/hyperlink" Target="javascript:void(0);" TargetMode="External"/><Relationship Id="rId105" Type="http://schemas.openxmlformats.org/officeDocument/2006/relationships/hyperlink" Target="javascript:void(0);" TargetMode="External"/><Relationship Id="rId126" Type="http://schemas.openxmlformats.org/officeDocument/2006/relationships/hyperlink" Target="javascript:void(0);" TargetMode="External"/><Relationship Id="rId147" Type="http://schemas.openxmlformats.org/officeDocument/2006/relationships/hyperlink" Target="javascript:void(0);" TargetMode="External"/><Relationship Id="rId8" Type="http://schemas.openxmlformats.org/officeDocument/2006/relationships/hyperlink" Target="javascript:void(0);" TargetMode="External"/><Relationship Id="rId51" Type="http://schemas.openxmlformats.org/officeDocument/2006/relationships/hyperlink" Target="javascript:void(0);" TargetMode="External"/><Relationship Id="rId72" Type="http://schemas.openxmlformats.org/officeDocument/2006/relationships/hyperlink" Target="javascript:void(0);" TargetMode="External"/><Relationship Id="rId93" Type="http://schemas.openxmlformats.org/officeDocument/2006/relationships/hyperlink" Target="javascript:void(0);" TargetMode="External"/><Relationship Id="rId98" Type="http://schemas.openxmlformats.org/officeDocument/2006/relationships/hyperlink" Target="javascript:void(0);" TargetMode="External"/><Relationship Id="rId121" Type="http://schemas.openxmlformats.org/officeDocument/2006/relationships/hyperlink" Target="javascript:void(0);" TargetMode="External"/><Relationship Id="rId142" Type="http://schemas.openxmlformats.org/officeDocument/2006/relationships/hyperlink" Target="javascript:void(0);" TargetMode="External"/><Relationship Id="rId163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46" Type="http://schemas.openxmlformats.org/officeDocument/2006/relationships/hyperlink" Target="javascript:void(0);" TargetMode="External"/><Relationship Id="rId67" Type="http://schemas.openxmlformats.org/officeDocument/2006/relationships/hyperlink" Target="javascript:void(0);" TargetMode="External"/><Relationship Id="rId116" Type="http://schemas.openxmlformats.org/officeDocument/2006/relationships/hyperlink" Target="javascript:void(0);" TargetMode="External"/><Relationship Id="rId137" Type="http://schemas.openxmlformats.org/officeDocument/2006/relationships/hyperlink" Target="javascript:void(0);" TargetMode="External"/><Relationship Id="rId158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41" Type="http://schemas.openxmlformats.org/officeDocument/2006/relationships/hyperlink" Target="javascript:void(0);" TargetMode="External"/><Relationship Id="rId62" Type="http://schemas.openxmlformats.org/officeDocument/2006/relationships/hyperlink" Target="javascript:void(0);" TargetMode="External"/><Relationship Id="rId83" Type="http://schemas.openxmlformats.org/officeDocument/2006/relationships/hyperlink" Target="javascript:void(0);" TargetMode="External"/><Relationship Id="rId88" Type="http://schemas.openxmlformats.org/officeDocument/2006/relationships/hyperlink" Target="javascript:void(0);" TargetMode="External"/><Relationship Id="rId111" Type="http://schemas.openxmlformats.org/officeDocument/2006/relationships/hyperlink" Target="javascript:void(0);" TargetMode="External"/><Relationship Id="rId132" Type="http://schemas.openxmlformats.org/officeDocument/2006/relationships/hyperlink" Target="javascript:void(0);" TargetMode="External"/><Relationship Id="rId153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0"/>
  <sheetViews>
    <sheetView tabSelected="1" topLeftCell="B359" workbookViewId="0">
      <selection activeCell="E85" sqref="E85:E86"/>
    </sheetView>
  </sheetViews>
  <sheetFormatPr defaultRowHeight="15" x14ac:dyDescent="0.25"/>
  <cols>
    <col min="12" max="12" width="7.85546875" customWidth="1"/>
  </cols>
  <sheetData>
    <row r="1" spans="1:13" x14ac:dyDescent="0.25">
      <c r="A1" t="s">
        <v>90</v>
      </c>
    </row>
    <row r="2" spans="1:13" x14ac:dyDescent="0.25">
      <c r="L2" t="s">
        <v>406</v>
      </c>
      <c r="M2" s="4" t="s">
        <v>407</v>
      </c>
    </row>
    <row r="3" spans="1:13" ht="7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3" ht="195" customHeight="1" x14ac:dyDescent="0.25">
      <c r="A4" s="5" t="s">
        <v>10</v>
      </c>
      <c r="B4" s="5" t="s">
        <v>11</v>
      </c>
      <c r="C4" s="6" t="s">
        <v>12</v>
      </c>
      <c r="D4" s="5" t="s">
        <v>13</v>
      </c>
      <c r="E4" s="5" t="s">
        <v>14</v>
      </c>
      <c r="F4" s="5" t="s">
        <v>15</v>
      </c>
      <c r="G4" s="5" t="e">
        <f>-1 / 30 / 0</f>
        <v>#DIV/0!</v>
      </c>
      <c r="H4" s="5">
        <v>3</v>
      </c>
      <c r="I4" s="5"/>
      <c r="J4" s="5" t="s">
        <v>16</v>
      </c>
    </row>
    <row r="5" spans="1:13" x14ac:dyDescent="0.25">
      <c r="A5" s="5"/>
      <c r="B5" s="5"/>
      <c r="C5" s="6"/>
      <c r="D5" s="5"/>
      <c r="E5" s="5"/>
      <c r="F5" s="5"/>
      <c r="G5" s="5"/>
      <c r="H5" s="5"/>
      <c r="I5" s="5"/>
      <c r="J5" s="5"/>
    </row>
    <row r="6" spans="1:13" ht="195" customHeight="1" x14ac:dyDescent="0.25">
      <c r="A6" s="5" t="s">
        <v>10</v>
      </c>
      <c r="B6" s="5" t="s">
        <v>17</v>
      </c>
      <c r="C6" s="6" t="s">
        <v>18</v>
      </c>
      <c r="D6" s="5" t="s">
        <v>13</v>
      </c>
      <c r="E6" s="5" t="s">
        <v>19</v>
      </c>
      <c r="F6" s="5" t="s">
        <v>15</v>
      </c>
      <c r="G6" s="5" t="s">
        <v>20</v>
      </c>
      <c r="H6" s="5">
        <v>3</v>
      </c>
      <c r="I6" s="5"/>
      <c r="J6" s="5" t="s">
        <v>16</v>
      </c>
    </row>
    <row r="7" spans="1:13" x14ac:dyDescent="0.25">
      <c r="A7" s="5"/>
      <c r="B7" s="5"/>
      <c r="C7" s="6"/>
      <c r="D7" s="5"/>
      <c r="E7" s="5"/>
      <c r="F7" s="5"/>
      <c r="G7" s="5"/>
      <c r="H7" s="5"/>
      <c r="I7" s="5"/>
      <c r="J7" s="5"/>
    </row>
    <row r="8" spans="1:13" ht="195" customHeight="1" x14ac:dyDescent="0.25">
      <c r="A8" s="5" t="s">
        <v>10</v>
      </c>
      <c r="B8" s="5" t="s">
        <v>17</v>
      </c>
      <c r="C8" s="6" t="s">
        <v>21</v>
      </c>
      <c r="D8" s="5" t="s">
        <v>13</v>
      </c>
      <c r="E8" s="5" t="s">
        <v>22</v>
      </c>
      <c r="F8" s="5" t="s">
        <v>23</v>
      </c>
      <c r="G8" s="7">
        <v>36860</v>
      </c>
      <c r="H8" s="5">
        <v>3</v>
      </c>
      <c r="I8" s="5"/>
      <c r="J8" s="5" t="s">
        <v>16</v>
      </c>
    </row>
    <row r="9" spans="1:13" x14ac:dyDescent="0.25">
      <c r="A9" s="5"/>
      <c r="B9" s="5"/>
      <c r="C9" s="6"/>
      <c r="D9" s="5"/>
      <c r="E9" s="5"/>
      <c r="F9" s="5"/>
      <c r="G9" s="7"/>
      <c r="H9" s="5"/>
      <c r="I9" s="5"/>
      <c r="J9" s="5"/>
    </row>
    <row r="10" spans="1:13" ht="180" customHeight="1" x14ac:dyDescent="0.25">
      <c r="A10" s="5" t="s">
        <v>10</v>
      </c>
      <c r="B10" s="5" t="s">
        <v>17</v>
      </c>
      <c r="C10" s="6" t="s">
        <v>24</v>
      </c>
      <c r="D10" s="5" t="s">
        <v>13</v>
      </c>
      <c r="E10" s="5" t="s">
        <v>25</v>
      </c>
      <c r="F10" s="5" t="s">
        <v>23</v>
      </c>
      <c r="G10" s="7">
        <v>36727</v>
      </c>
      <c r="H10" s="5">
        <v>3</v>
      </c>
      <c r="I10" s="5"/>
      <c r="J10" s="5" t="s">
        <v>16</v>
      </c>
    </row>
    <row r="11" spans="1:13" x14ac:dyDescent="0.25">
      <c r="A11" s="5"/>
      <c r="B11" s="5"/>
      <c r="C11" s="6"/>
      <c r="D11" s="5"/>
      <c r="E11" s="5"/>
      <c r="F11" s="5"/>
      <c r="G11" s="7"/>
      <c r="H11" s="5"/>
      <c r="I11" s="5"/>
      <c r="J11" s="5"/>
    </row>
    <row r="12" spans="1:13" ht="225" customHeight="1" x14ac:dyDescent="0.25">
      <c r="A12" s="5" t="s">
        <v>10</v>
      </c>
      <c r="B12" s="5" t="s">
        <v>17</v>
      </c>
      <c r="C12" s="6" t="s">
        <v>26</v>
      </c>
      <c r="D12" s="5" t="s">
        <v>13</v>
      </c>
      <c r="E12" s="5" t="s">
        <v>27</v>
      </c>
      <c r="F12" s="5" t="s">
        <v>28</v>
      </c>
      <c r="G12" s="7">
        <v>36622</v>
      </c>
      <c r="H12" s="5">
        <v>3</v>
      </c>
      <c r="I12" s="5"/>
      <c r="J12" s="5" t="s">
        <v>16</v>
      </c>
    </row>
    <row r="13" spans="1:13" x14ac:dyDescent="0.25">
      <c r="A13" s="5"/>
      <c r="B13" s="5"/>
      <c r="C13" s="6"/>
      <c r="D13" s="5"/>
      <c r="E13" s="5"/>
      <c r="F13" s="5"/>
      <c r="G13" s="7"/>
      <c r="H13" s="5"/>
      <c r="I13" s="5"/>
      <c r="J13" s="5"/>
    </row>
    <row r="14" spans="1:13" ht="225" customHeight="1" x14ac:dyDescent="0.25">
      <c r="A14" s="5" t="s">
        <v>10</v>
      </c>
      <c r="B14" s="5" t="s">
        <v>17</v>
      </c>
      <c r="C14" s="6" t="s">
        <v>29</v>
      </c>
      <c r="D14" s="5" t="s">
        <v>13</v>
      </c>
      <c r="E14" s="5" t="s">
        <v>27</v>
      </c>
      <c r="F14" s="5" t="s">
        <v>28</v>
      </c>
      <c r="G14" s="7">
        <v>36652</v>
      </c>
      <c r="H14" s="5">
        <v>3</v>
      </c>
      <c r="I14" s="5"/>
      <c r="J14" s="5" t="s">
        <v>16</v>
      </c>
    </row>
    <row r="15" spans="1:13" x14ac:dyDescent="0.25">
      <c r="A15" s="5"/>
      <c r="B15" s="5"/>
      <c r="C15" s="6"/>
      <c r="D15" s="5"/>
      <c r="E15" s="5"/>
      <c r="F15" s="5"/>
      <c r="G15" s="7"/>
      <c r="H15" s="5"/>
      <c r="I15" s="5"/>
      <c r="J15" s="5"/>
    </row>
    <row r="16" spans="1:13" x14ac:dyDescent="0.25">
      <c r="A16" s="2"/>
      <c r="B16" s="2"/>
      <c r="C16" s="3"/>
      <c r="D16" s="2"/>
      <c r="E16" s="2"/>
      <c r="F16" s="2"/>
      <c r="G16" s="2"/>
      <c r="H16" s="2"/>
      <c r="I16" s="2"/>
      <c r="J16" s="2"/>
    </row>
    <row r="17" spans="1:12" ht="195" customHeight="1" x14ac:dyDescent="0.25">
      <c r="A17" s="5" t="s">
        <v>10</v>
      </c>
      <c r="B17" s="5" t="s">
        <v>17</v>
      </c>
      <c r="C17" s="6" t="s">
        <v>30</v>
      </c>
      <c r="D17" s="5" t="s">
        <v>13</v>
      </c>
      <c r="E17" s="5" t="s">
        <v>31</v>
      </c>
      <c r="F17" s="5" t="s">
        <v>32</v>
      </c>
      <c r="G17" s="7">
        <v>36819</v>
      </c>
      <c r="H17" s="5">
        <v>3</v>
      </c>
      <c r="I17" s="5"/>
      <c r="J17" s="5" t="s">
        <v>16</v>
      </c>
    </row>
    <row r="18" spans="1:12" x14ac:dyDescent="0.25">
      <c r="A18" s="5"/>
      <c r="B18" s="5"/>
      <c r="C18" s="6"/>
      <c r="D18" s="5"/>
      <c r="E18" s="5"/>
      <c r="F18" s="5"/>
      <c r="G18" s="7"/>
      <c r="H18" s="5"/>
      <c r="I18" s="5"/>
      <c r="J18" s="5"/>
    </row>
    <row r="19" spans="1:12" ht="195" customHeight="1" x14ac:dyDescent="0.25">
      <c r="A19" s="5" t="s">
        <v>10</v>
      </c>
      <c r="B19" s="5" t="s">
        <v>11</v>
      </c>
      <c r="C19" s="6" t="s">
        <v>33</v>
      </c>
      <c r="D19" s="5" t="s">
        <v>13</v>
      </c>
      <c r="E19" s="5" t="s">
        <v>34</v>
      </c>
      <c r="F19" s="5" t="s">
        <v>35</v>
      </c>
      <c r="G19" s="5" t="e">
        <f>-5 / 32 / 0</f>
        <v>#DIV/0!</v>
      </c>
      <c r="H19" s="5">
        <v>4</v>
      </c>
      <c r="I19" s="5"/>
      <c r="J19" s="5" t="s">
        <v>16</v>
      </c>
    </row>
    <row r="20" spans="1:12" x14ac:dyDescent="0.25">
      <c r="A20" s="5"/>
      <c r="B20" s="5"/>
      <c r="C20" s="6"/>
      <c r="D20" s="5"/>
      <c r="E20" s="5"/>
      <c r="F20" s="5"/>
      <c r="G20" s="5"/>
      <c r="H20" s="5"/>
      <c r="I20" s="5"/>
      <c r="J20" s="5"/>
    </row>
    <row r="21" spans="1:12" ht="195" customHeight="1" x14ac:dyDescent="0.25">
      <c r="A21" s="5" t="s">
        <v>10</v>
      </c>
      <c r="B21" s="5" t="s">
        <v>11</v>
      </c>
      <c r="C21" s="6" t="s">
        <v>36</v>
      </c>
      <c r="D21" s="5" t="s">
        <v>13</v>
      </c>
      <c r="E21" s="5" t="s">
        <v>37</v>
      </c>
      <c r="F21" s="5" t="s">
        <v>35</v>
      </c>
      <c r="G21" s="5" t="s">
        <v>38</v>
      </c>
      <c r="H21" s="5">
        <v>4</v>
      </c>
      <c r="I21" s="5"/>
      <c r="J21" s="5" t="s">
        <v>16</v>
      </c>
    </row>
    <row r="22" spans="1:12" x14ac:dyDescent="0.25">
      <c r="A22" s="5"/>
      <c r="B22" s="5"/>
      <c r="C22" s="6"/>
      <c r="D22" s="5"/>
      <c r="E22" s="5"/>
      <c r="F22" s="5"/>
      <c r="G22" s="5"/>
      <c r="H22" s="5"/>
      <c r="I22" s="5"/>
      <c r="J22" s="5"/>
    </row>
    <row r="23" spans="1:12" ht="150" customHeight="1" x14ac:dyDescent="0.25">
      <c r="A23" s="5" t="s">
        <v>10</v>
      </c>
      <c r="B23" s="5" t="s">
        <v>17</v>
      </c>
      <c r="C23" s="6" t="s">
        <v>39</v>
      </c>
      <c r="D23" s="5" t="s">
        <v>13</v>
      </c>
      <c r="E23" s="5" t="s">
        <v>40</v>
      </c>
      <c r="F23" s="5" t="s">
        <v>41</v>
      </c>
      <c r="G23" s="7">
        <v>36601</v>
      </c>
      <c r="H23" s="5">
        <v>0</v>
      </c>
      <c r="I23" s="5"/>
      <c r="J23" s="5" t="s">
        <v>16</v>
      </c>
    </row>
    <row r="24" spans="1:12" x14ac:dyDescent="0.25">
      <c r="A24" s="5"/>
      <c r="B24" s="5"/>
      <c r="C24" s="6"/>
      <c r="D24" s="5"/>
      <c r="E24" s="5"/>
      <c r="F24" s="5"/>
      <c r="G24" s="7"/>
      <c r="H24" s="5"/>
      <c r="I24" s="5"/>
      <c r="J24" s="5"/>
    </row>
    <row r="25" spans="1:12" ht="150" customHeight="1" x14ac:dyDescent="0.25">
      <c r="A25" s="5" t="s">
        <v>10</v>
      </c>
      <c r="B25" s="5" t="s">
        <v>11</v>
      </c>
      <c r="C25" s="6" t="s">
        <v>42</v>
      </c>
      <c r="D25" s="5" t="s">
        <v>13</v>
      </c>
      <c r="E25" s="5" t="s">
        <v>43</v>
      </c>
      <c r="F25" s="5" t="s">
        <v>41</v>
      </c>
      <c r="G25" s="5" t="s">
        <v>44</v>
      </c>
      <c r="H25" s="5">
        <v>0</v>
      </c>
      <c r="I25" s="5"/>
      <c r="J25" s="5" t="s">
        <v>16</v>
      </c>
    </row>
    <row r="26" spans="1:12" x14ac:dyDescent="0.25">
      <c r="A26" s="5"/>
      <c r="B26" s="5"/>
      <c r="C26" s="6"/>
      <c r="D26" s="5"/>
      <c r="E26" s="5"/>
      <c r="F26" s="5"/>
      <c r="G26" s="5"/>
      <c r="H26" s="5"/>
      <c r="I26" s="5"/>
      <c r="J26" s="5"/>
    </row>
    <row r="27" spans="1:12" ht="150" customHeight="1" x14ac:dyDescent="0.25">
      <c r="A27" s="5" t="s">
        <v>10</v>
      </c>
      <c r="B27" s="5" t="s">
        <v>17</v>
      </c>
      <c r="C27" s="6" t="s">
        <v>45</v>
      </c>
      <c r="D27" s="5" t="s">
        <v>13</v>
      </c>
      <c r="E27" s="5" t="s">
        <v>46</v>
      </c>
      <c r="F27" s="5" t="s">
        <v>47</v>
      </c>
      <c r="G27" s="7">
        <v>36572</v>
      </c>
      <c r="H27" s="5">
        <v>0</v>
      </c>
      <c r="I27" s="5"/>
      <c r="J27" s="5" t="s">
        <v>16</v>
      </c>
    </row>
    <row r="28" spans="1:12" x14ac:dyDescent="0.25">
      <c r="A28" s="5"/>
      <c r="B28" s="5"/>
      <c r="C28" s="6"/>
      <c r="D28" s="5"/>
      <c r="E28" s="5"/>
      <c r="F28" s="5"/>
      <c r="G28" s="7"/>
      <c r="H28" s="5"/>
      <c r="I28" s="5"/>
      <c r="J28" s="5"/>
    </row>
    <row r="29" spans="1:12" ht="150" customHeight="1" x14ac:dyDescent="0.25">
      <c r="A29" s="5" t="s">
        <v>10</v>
      </c>
      <c r="B29" s="5" t="s">
        <v>17</v>
      </c>
      <c r="C29" s="6" t="s">
        <v>48</v>
      </c>
      <c r="D29" s="5" t="s">
        <v>13</v>
      </c>
      <c r="E29" s="5" t="s">
        <v>49</v>
      </c>
      <c r="F29" s="5" t="s">
        <v>47</v>
      </c>
      <c r="G29" s="7">
        <v>36572</v>
      </c>
      <c r="H29" s="5">
        <v>0</v>
      </c>
      <c r="I29" s="5"/>
      <c r="J29" s="5" t="s">
        <v>16</v>
      </c>
    </row>
    <row r="30" spans="1:12" x14ac:dyDescent="0.25">
      <c r="A30" s="5"/>
      <c r="B30" s="5"/>
      <c r="C30" s="6"/>
      <c r="D30" s="5"/>
      <c r="E30" s="5"/>
      <c r="F30" s="5"/>
      <c r="G30" s="7"/>
      <c r="H30" s="5"/>
      <c r="I30" s="5"/>
      <c r="J30" s="5"/>
    </row>
    <row r="31" spans="1:12" ht="150" customHeight="1" x14ac:dyDescent="0.25">
      <c r="A31" s="5" t="s">
        <v>10</v>
      </c>
      <c r="B31" s="5" t="s">
        <v>17</v>
      </c>
      <c r="C31" s="6" t="s">
        <v>50</v>
      </c>
      <c r="D31" s="5" t="s">
        <v>13</v>
      </c>
      <c r="E31" s="5" t="s">
        <v>51</v>
      </c>
      <c r="F31" s="5" t="s">
        <v>41</v>
      </c>
      <c r="G31" s="7">
        <v>36632</v>
      </c>
      <c r="H31" s="5">
        <v>0</v>
      </c>
      <c r="I31" s="5"/>
      <c r="J31" s="5" t="s">
        <v>16</v>
      </c>
    </row>
    <row r="32" spans="1:12" x14ac:dyDescent="0.25">
      <c r="A32" s="5"/>
      <c r="B32" s="5"/>
      <c r="C32" s="6"/>
      <c r="D32" s="5"/>
      <c r="E32" s="5"/>
      <c r="F32" s="5"/>
      <c r="G32" s="7"/>
      <c r="H32" s="5"/>
      <c r="I32" s="5"/>
      <c r="J32" s="5"/>
      <c r="L32">
        <v>3</v>
      </c>
    </row>
    <row r="33" spans="1:12" ht="195" customHeight="1" x14ac:dyDescent="0.25">
      <c r="A33" s="5" t="s">
        <v>10</v>
      </c>
      <c r="B33" s="5" t="s">
        <v>17</v>
      </c>
      <c r="C33" s="6" t="s">
        <v>52</v>
      </c>
      <c r="D33" s="5" t="s">
        <v>13</v>
      </c>
      <c r="E33" s="5" t="s">
        <v>53</v>
      </c>
      <c r="F33" s="5" t="s">
        <v>54</v>
      </c>
      <c r="G33" s="5" t="s">
        <v>55</v>
      </c>
      <c r="H33" s="5">
        <v>4</v>
      </c>
      <c r="I33" s="5"/>
      <c r="J33" s="5" t="s">
        <v>16</v>
      </c>
    </row>
    <row r="34" spans="1:12" x14ac:dyDescent="0.25">
      <c r="A34" s="5"/>
      <c r="B34" s="5"/>
      <c r="C34" s="6"/>
      <c r="D34" s="5"/>
      <c r="E34" s="5"/>
      <c r="F34" s="5"/>
      <c r="G34" s="5"/>
      <c r="H34" s="5"/>
      <c r="I34" s="5"/>
      <c r="J34" s="5"/>
    </row>
    <row r="35" spans="1:12" ht="150" customHeight="1" x14ac:dyDescent="0.25">
      <c r="A35" s="5" t="s">
        <v>10</v>
      </c>
      <c r="B35" s="5" t="s">
        <v>11</v>
      </c>
      <c r="C35" s="6" t="s">
        <v>56</v>
      </c>
      <c r="D35" s="5" t="s">
        <v>13</v>
      </c>
      <c r="E35" s="5" t="s">
        <v>57</v>
      </c>
      <c r="F35" s="5" t="s">
        <v>54</v>
      </c>
      <c r="G35" s="5" t="s">
        <v>44</v>
      </c>
      <c r="H35" s="5">
        <v>0</v>
      </c>
      <c r="I35" s="5"/>
      <c r="J35" s="5" t="s">
        <v>16</v>
      </c>
    </row>
    <row r="36" spans="1:12" x14ac:dyDescent="0.25">
      <c r="A36" s="5"/>
      <c r="B36" s="5"/>
      <c r="C36" s="6"/>
      <c r="D36" s="5"/>
      <c r="E36" s="5"/>
      <c r="F36" s="5"/>
      <c r="G36" s="5"/>
      <c r="H36" s="5"/>
      <c r="I36" s="5"/>
      <c r="J36" s="5"/>
    </row>
    <row r="37" spans="1:12" ht="150" customHeight="1" x14ac:dyDescent="0.25">
      <c r="A37" s="5" t="s">
        <v>10</v>
      </c>
      <c r="B37" s="5" t="s">
        <v>11</v>
      </c>
      <c r="C37" s="6" t="s">
        <v>58</v>
      </c>
      <c r="D37" s="5" t="s">
        <v>13</v>
      </c>
      <c r="E37" s="5" t="s">
        <v>59</v>
      </c>
      <c r="F37" s="5" t="s">
        <v>54</v>
      </c>
      <c r="G37" s="5" t="s">
        <v>44</v>
      </c>
      <c r="H37" s="5">
        <v>0</v>
      </c>
      <c r="I37" s="5"/>
      <c r="J37" s="5" t="s">
        <v>16</v>
      </c>
    </row>
    <row r="38" spans="1:12" x14ac:dyDescent="0.25">
      <c r="A38" s="5"/>
      <c r="B38" s="5"/>
      <c r="C38" s="6"/>
      <c r="D38" s="5"/>
      <c r="E38" s="5"/>
      <c r="F38" s="5"/>
      <c r="G38" s="5"/>
      <c r="H38" s="5"/>
      <c r="I38" s="5"/>
      <c r="J38" s="5"/>
    </row>
    <row r="39" spans="1:12" ht="150" customHeight="1" x14ac:dyDescent="0.25">
      <c r="A39" s="5" t="s">
        <v>10</v>
      </c>
      <c r="B39" s="5" t="s">
        <v>17</v>
      </c>
      <c r="C39" s="6" t="s">
        <v>60</v>
      </c>
      <c r="D39" s="5" t="s">
        <v>13</v>
      </c>
      <c r="E39" s="5" t="s">
        <v>61</v>
      </c>
      <c r="F39" s="5" t="s">
        <v>54</v>
      </c>
      <c r="G39" s="7">
        <v>36572</v>
      </c>
      <c r="H39" s="5">
        <v>0</v>
      </c>
      <c r="I39" s="5"/>
      <c r="J39" s="5" t="s">
        <v>16</v>
      </c>
    </row>
    <row r="40" spans="1:12" x14ac:dyDescent="0.25">
      <c r="A40" s="5"/>
      <c r="B40" s="5"/>
      <c r="C40" s="6"/>
      <c r="D40" s="5"/>
      <c r="E40" s="5"/>
      <c r="F40" s="5"/>
      <c r="G40" s="7"/>
      <c r="H40" s="5"/>
      <c r="I40" s="5"/>
      <c r="J40" s="5"/>
      <c r="L40">
        <v>2</v>
      </c>
    </row>
    <row r="41" spans="1:12" ht="195" customHeight="1" x14ac:dyDescent="0.25">
      <c r="A41" s="5" t="s">
        <v>10</v>
      </c>
      <c r="B41" s="5" t="s">
        <v>17</v>
      </c>
      <c r="C41" s="6" t="s">
        <v>62</v>
      </c>
      <c r="D41" s="5" t="s">
        <v>13</v>
      </c>
      <c r="E41" s="5" t="s">
        <v>63</v>
      </c>
      <c r="F41" s="5" t="s">
        <v>47</v>
      </c>
      <c r="G41" s="5" t="s">
        <v>64</v>
      </c>
      <c r="H41" s="5">
        <v>4</v>
      </c>
    </row>
    <row r="42" spans="1:12" x14ac:dyDescent="0.25">
      <c r="A42" s="5"/>
      <c r="B42" s="5"/>
      <c r="C42" s="6"/>
      <c r="D42" s="5"/>
      <c r="E42" s="5"/>
      <c r="F42" s="5"/>
      <c r="G42" s="5"/>
      <c r="H42" s="5"/>
    </row>
    <row r="44" spans="1:12" ht="75" x14ac:dyDescent="0.25">
      <c r="A44" s="1" t="s">
        <v>0</v>
      </c>
      <c r="B44" s="1" t="s">
        <v>1</v>
      </c>
      <c r="C44" s="1" t="s">
        <v>2</v>
      </c>
      <c r="D44" s="1" t="s">
        <v>3</v>
      </c>
      <c r="E44" s="1" t="s">
        <v>4</v>
      </c>
      <c r="F44" s="1" t="s">
        <v>5</v>
      </c>
      <c r="G44" s="1" t="s">
        <v>6</v>
      </c>
      <c r="H44" s="1" t="s">
        <v>7</v>
      </c>
      <c r="I44" s="1" t="s">
        <v>8</v>
      </c>
      <c r="J44" s="1" t="s">
        <v>9</v>
      </c>
    </row>
    <row r="45" spans="1:12" ht="150" customHeight="1" x14ac:dyDescent="0.25">
      <c r="A45" s="5" t="s">
        <v>10</v>
      </c>
      <c r="B45" s="5" t="s">
        <v>17</v>
      </c>
      <c r="C45" s="6" t="s">
        <v>65</v>
      </c>
      <c r="D45" s="5" t="s">
        <v>13</v>
      </c>
      <c r="E45" s="5" t="s">
        <v>66</v>
      </c>
      <c r="F45" s="5" t="s">
        <v>47</v>
      </c>
      <c r="G45" s="7">
        <v>36662</v>
      </c>
      <c r="H45" s="5">
        <v>0</v>
      </c>
      <c r="I45" s="5"/>
      <c r="J45" s="5" t="s">
        <v>16</v>
      </c>
    </row>
    <row r="46" spans="1:12" x14ac:dyDescent="0.25">
      <c r="A46" s="5"/>
      <c r="B46" s="5"/>
      <c r="C46" s="6"/>
      <c r="D46" s="5"/>
      <c r="E46" s="5"/>
      <c r="F46" s="5"/>
      <c r="G46" s="7"/>
      <c r="H46" s="5"/>
      <c r="I46" s="5"/>
      <c r="J46" s="5"/>
    </row>
    <row r="47" spans="1:12" ht="150" customHeight="1" x14ac:dyDescent="0.25">
      <c r="A47" s="5" t="s">
        <v>10</v>
      </c>
      <c r="B47" s="5" t="s">
        <v>17</v>
      </c>
      <c r="C47" s="6" t="s">
        <v>67</v>
      </c>
      <c r="D47" s="5" t="s">
        <v>13</v>
      </c>
      <c r="E47" s="5" t="s">
        <v>68</v>
      </c>
      <c r="F47" s="5" t="s">
        <v>47</v>
      </c>
      <c r="G47" s="7">
        <v>36662</v>
      </c>
      <c r="H47" s="5">
        <v>0</v>
      </c>
      <c r="I47" s="5"/>
      <c r="J47" s="5" t="s">
        <v>16</v>
      </c>
    </row>
    <row r="48" spans="1:12" x14ac:dyDescent="0.25">
      <c r="A48" s="5"/>
      <c r="B48" s="5"/>
      <c r="C48" s="6"/>
      <c r="D48" s="5"/>
      <c r="E48" s="5"/>
      <c r="F48" s="5"/>
      <c r="G48" s="7"/>
      <c r="H48" s="5"/>
      <c r="I48" s="5"/>
      <c r="J48" s="5"/>
      <c r="L48">
        <v>1</v>
      </c>
    </row>
    <row r="49" spans="1:10" ht="180" customHeight="1" x14ac:dyDescent="0.25">
      <c r="A49" s="5" t="s">
        <v>10</v>
      </c>
      <c r="B49" s="5" t="s">
        <v>11</v>
      </c>
      <c r="C49" s="6" t="s">
        <v>69</v>
      </c>
      <c r="D49" s="5" t="s">
        <v>13</v>
      </c>
      <c r="E49" s="5" t="s">
        <v>70</v>
      </c>
      <c r="F49" s="5" t="s">
        <v>54</v>
      </c>
      <c r="G49" s="5" t="e">
        <f>-1 / 16 / 0</f>
        <v>#DIV/0!</v>
      </c>
      <c r="H49" s="5">
        <v>4</v>
      </c>
      <c r="I49" s="5"/>
      <c r="J49" s="5" t="s">
        <v>16</v>
      </c>
    </row>
    <row r="50" spans="1:10" x14ac:dyDescent="0.25">
      <c r="A50" s="5"/>
      <c r="B50" s="5"/>
      <c r="C50" s="6"/>
      <c r="D50" s="5"/>
      <c r="E50" s="5"/>
      <c r="F50" s="5"/>
      <c r="G50" s="5"/>
      <c r="H50" s="5"/>
      <c r="I50" s="5"/>
      <c r="J50" s="5"/>
    </row>
    <row r="51" spans="1:10" ht="150" customHeight="1" x14ac:dyDescent="0.25">
      <c r="A51" s="5" t="s">
        <v>10</v>
      </c>
      <c r="B51" s="5" t="s">
        <v>11</v>
      </c>
      <c r="C51" s="6" t="s">
        <v>71</v>
      </c>
      <c r="D51" s="5" t="s">
        <v>13</v>
      </c>
      <c r="E51" s="5" t="s">
        <v>72</v>
      </c>
      <c r="F51" s="5" t="s">
        <v>54</v>
      </c>
      <c r="G51" s="5" t="e">
        <f>-1 / 16 / 0</f>
        <v>#DIV/0!</v>
      </c>
      <c r="H51" s="5">
        <v>0</v>
      </c>
      <c r="I51" s="5"/>
      <c r="J51" s="5" t="s">
        <v>16</v>
      </c>
    </row>
    <row r="52" spans="1:10" x14ac:dyDescent="0.25">
      <c r="A52" s="5"/>
      <c r="B52" s="5"/>
      <c r="C52" s="6"/>
      <c r="D52" s="5"/>
      <c r="E52" s="5"/>
      <c r="F52" s="5"/>
      <c r="G52" s="5"/>
      <c r="H52" s="5"/>
      <c r="I52" s="5"/>
      <c r="J52" s="5"/>
    </row>
    <row r="53" spans="1:10" ht="195" customHeight="1" x14ac:dyDescent="0.25">
      <c r="A53" s="5" t="s">
        <v>10</v>
      </c>
      <c r="B53" s="5" t="s">
        <v>17</v>
      </c>
      <c r="C53" s="6" t="s">
        <v>73</v>
      </c>
      <c r="D53" s="5" t="s">
        <v>13</v>
      </c>
      <c r="E53" s="5" t="s">
        <v>74</v>
      </c>
      <c r="F53" s="5" t="s">
        <v>41</v>
      </c>
      <c r="G53" s="7">
        <v>36723</v>
      </c>
      <c r="H53" s="5">
        <v>3</v>
      </c>
      <c r="I53" s="5"/>
      <c r="J53" s="5" t="s">
        <v>16</v>
      </c>
    </row>
    <row r="54" spans="1:10" x14ac:dyDescent="0.25">
      <c r="A54" s="5"/>
      <c r="B54" s="5"/>
      <c r="C54" s="6"/>
      <c r="D54" s="5"/>
      <c r="E54" s="5"/>
      <c r="F54" s="5"/>
      <c r="G54" s="7"/>
      <c r="H54" s="5"/>
      <c r="I54" s="5"/>
      <c r="J54" s="5"/>
    </row>
    <row r="55" spans="1:10" ht="195" customHeight="1" x14ac:dyDescent="0.25">
      <c r="A55" s="5" t="s">
        <v>10</v>
      </c>
      <c r="B55" s="5" t="s">
        <v>17</v>
      </c>
      <c r="C55" s="6" t="s">
        <v>75</v>
      </c>
      <c r="D55" s="5" t="s">
        <v>13</v>
      </c>
      <c r="E55" s="5" t="s">
        <v>76</v>
      </c>
      <c r="F55" s="5" t="s">
        <v>77</v>
      </c>
      <c r="G55" s="5" t="s">
        <v>78</v>
      </c>
      <c r="H55" s="5">
        <v>3</v>
      </c>
      <c r="I55" s="5"/>
      <c r="J55" s="5" t="s">
        <v>16</v>
      </c>
    </row>
    <row r="56" spans="1:10" x14ac:dyDescent="0.25">
      <c r="A56" s="5"/>
      <c r="B56" s="5"/>
      <c r="C56" s="6"/>
      <c r="D56" s="5"/>
      <c r="E56" s="5"/>
      <c r="F56" s="5"/>
      <c r="G56" s="5"/>
      <c r="H56" s="5"/>
      <c r="I56" s="5"/>
      <c r="J56" s="5"/>
    </row>
    <row r="57" spans="1:10" ht="210" customHeight="1" x14ac:dyDescent="0.25">
      <c r="A57" s="5" t="s">
        <v>10</v>
      </c>
      <c r="B57" s="5" t="s">
        <v>11</v>
      </c>
      <c r="C57" s="6" t="s">
        <v>79</v>
      </c>
      <c r="D57" s="5" t="s">
        <v>13</v>
      </c>
      <c r="E57" s="5" t="s">
        <v>80</v>
      </c>
      <c r="F57" s="5" t="s">
        <v>81</v>
      </c>
      <c r="G57" s="5" t="e">
        <f>-9 / 30 / 0</f>
        <v>#DIV/0!</v>
      </c>
      <c r="H57" s="5">
        <v>3</v>
      </c>
      <c r="I57" s="5"/>
      <c r="J57" s="5" t="s">
        <v>16</v>
      </c>
    </row>
    <row r="58" spans="1:10" x14ac:dyDescent="0.25">
      <c r="A58" s="5"/>
      <c r="B58" s="5"/>
      <c r="C58" s="6"/>
      <c r="D58" s="5"/>
      <c r="E58" s="5"/>
      <c r="F58" s="5"/>
      <c r="G58" s="5"/>
      <c r="H58" s="5"/>
      <c r="I58" s="5"/>
      <c r="J58" s="5"/>
    </row>
    <row r="59" spans="1:10" ht="180" customHeight="1" x14ac:dyDescent="0.25">
      <c r="A59" s="5" t="s">
        <v>10</v>
      </c>
      <c r="B59" s="5" t="s">
        <v>17</v>
      </c>
      <c r="C59" s="6" t="s">
        <v>82</v>
      </c>
      <c r="D59" s="5" t="s">
        <v>13</v>
      </c>
      <c r="E59" s="5" t="s">
        <v>83</v>
      </c>
      <c r="F59" s="5" t="s">
        <v>84</v>
      </c>
      <c r="G59" s="7">
        <v>36666</v>
      </c>
      <c r="H59" s="5">
        <v>3</v>
      </c>
      <c r="I59" s="5"/>
      <c r="J59" s="5" t="s">
        <v>16</v>
      </c>
    </row>
    <row r="60" spans="1:10" x14ac:dyDescent="0.25">
      <c r="A60" s="5"/>
      <c r="B60" s="5"/>
      <c r="C60" s="6"/>
      <c r="D60" s="5"/>
      <c r="E60" s="5"/>
      <c r="F60" s="5"/>
      <c r="G60" s="7"/>
      <c r="H60" s="5"/>
      <c r="I60" s="5"/>
      <c r="J60" s="5"/>
    </row>
    <row r="61" spans="1:10" ht="180" customHeight="1" x14ac:dyDescent="0.25">
      <c r="A61" s="5" t="s">
        <v>10</v>
      </c>
      <c r="B61" s="5" t="s">
        <v>17</v>
      </c>
      <c r="C61" s="6" t="s">
        <v>85</v>
      </c>
      <c r="D61" s="5" t="s">
        <v>13</v>
      </c>
      <c r="E61" s="5" t="s">
        <v>86</v>
      </c>
      <c r="F61" s="5" t="s">
        <v>87</v>
      </c>
      <c r="G61" s="7">
        <v>36631</v>
      </c>
      <c r="H61" s="5">
        <v>3</v>
      </c>
      <c r="I61" s="5"/>
      <c r="J61" s="5" t="s">
        <v>16</v>
      </c>
    </row>
    <row r="62" spans="1:10" x14ac:dyDescent="0.25">
      <c r="A62" s="5"/>
      <c r="B62" s="5"/>
      <c r="C62" s="6"/>
      <c r="D62" s="5"/>
      <c r="E62" s="5"/>
      <c r="F62" s="5"/>
      <c r="G62" s="7"/>
      <c r="H62" s="5"/>
      <c r="I62" s="5"/>
      <c r="J62" s="5"/>
    </row>
    <row r="63" spans="1:10" ht="225" customHeight="1" x14ac:dyDescent="0.25">
      <c r="A63" s="5" t="s">
        <v>10</v>
      </c>
      <c r="B63" s="5" t="s">
        <v>17</v>
      </c>
      <c r="C63" s="6" t="s">
        <v>88</v>
      </c>
      <c r="D63" s="5" t="s">
        <v>13</v>
      </c>
      <c r="E63" s="5" t="s">
        <v>27</v>
      </c>
      <c r="F63" s="5" t="s">
        <v>89</v>
      </c>
      <c r="G63" s="5" t="s">
        <v>78</v>
      </c>
      <c r="H63" s="5">
        <v>3</v>
      </c>
    </row>
    <row r="64" spans="1:10" x14ac:dyDescent="0.25">
      <c r="A64" s="5"/>
      <c r="B64" s="5"/>
      <c r="C64" s="6"/>
      <c r="D64" s="5"/>
      <c r="E64" s="5"/>
      <c r="F64" s="5"/>
      <c r="G64" s="5"/>
      <c r="H64" s="5"/>
    </row>
    <row r="67" spans="1:12" ht="195" customHeight="1" x14ac:dyDescent="0.25">
      <c r="A67" s="5" t="s">
        <v>10</v>
      </c>
      <c r="B67" s="5" t="s">
        <v>17</v>
      </c>
      <c r="C67" s="6" t="s">
        <v>91</v>
      </c>
      <c r="D67" s="5" t="s">
        <v>13</v>
      </c>
      <c r="E67" s="5" t="s">
        <v>92</v>
      </c>
      <c r="F67" s="5" t="s">
        <v>93</v>
      </c>
      <c r="G67" s="5" t="s">
        <v>94</v>
      </c>
      <c r="H67" s="5">
        <v>4</v>
      </c>
      <c r="I67" s="5"/>
      <c r="J67" s="5" t="s">
        <v>16</v>
      </c>
    </row>
    <row r="68" spans="1:12" x14ac:dyDescent="0.25">
      <c r="A68" s="5"/>
      <c r="B68" s="5"/>
      <c r="C68" s="6"/>
      <c r="D68" s="5"/>
      <c r="E68" s="5"/>
      <c r="F68" s="5"/>
      <c r="G68" s="5"/>
      <c r="H68" s="5"/>
      <c r="I68" s="5"/>
      <c r="J68" s="5"/>
    </row>
    <row r="69" spans="1:12" ht="150" customHeight="1" x14ac:dyDescent="0.25">
      <c r="A69" s="5" t="s">
        <v>10</v>
      </c>
      <c r="B69" s="5" t="s">
        <v>17</v>
      </c>
      <c r="C69" s="6" t="s">
        <v>95</v>
      </c>
      <c r="D69" s="5" t="s">
        <v>13</v>
      </c>
      <c r="E69" s="5" t="s">
        <v>96</v>
      </c>
      <c r="F69" s="5" t="s">
        <v>93</v>
      </c>
      <c r="G69" s="7">
        <v>36576</v>
      </c>
      <c r="H69" s="5">
        <v>0</v>
      </c>
      <c r="I69" s="5"/>
      <c r="J69" s="5" t="s">
        <v>16</v>
      </c>
    </row>
    <row r="70" spans="1:12" x14ac:dyDescent="0.25">
      <c r="A70" s="5"/>
      <c r="B70" s="5"/>
      <c r="C70" s="6"/>
      <c r="D70" s="5"/>
      <c r="E70" s="5"/>
      <c r="F70" s="5"/>
      <c r="G70" s="7"/>
      <c r="H70" s="5"/>
      <c r="I70" s="5"/>
      <c r="J70" s="5"/>
    </row>
    <row r="71" spans="1:12" ht="150" customHeight="1" x14ac:dyDescent="0.25">
      <c r="A71" s="5" t="s">
        <v>10</v>
      </c>
      <c r="B71" s="5" t="s">
        <v>17</v>
      </c>
      <c r="C71" s="6" t="s">
        <v>97</v>
      </c>
      <c r="D71" s="5" t="s">
        <v>13</v>
      </c>
      <c r="E71" s="5" t="s">
        <v>98</v>
      </c>
      <c r="F71" s="5" t="s">
        <v>93</v>
      </c>
      <c r="G71" s="7">
        <v>36605</v>
      </c>
      <c r="H71" s="5">
        <v>0</v>
      </c>
      <c r="I71" s="5"/>
      <c r="J71" s="5" t="s">
        <v>16</v>
      </c>
    </row>
    <row r="72" spans="1:12" x14ac:dyDescent="0.25">
      <c r="A72" s="5"/>
      <c r="B72" s="5"/>
      <c r="C72" s="6"/>
      <c r="D72" s="5"/>
      <c r="E72" s="5"/>
      <c r="F72" s="5"/>
      <c r="G72" s="7"/>
      <c r="H72" s="5"/>
      <c r="I72" s="5"/>
      <c r="J72" s="5"/>
      <c r="L72">
        <v>1</v>
      </c>
    </row>
    <row r="73" spans="1:12" ht="195" customHeight="1" x14ac:dyDescent="0.25">
      <c r="A73" s="5" t="s">
        <v>10</v>
      </c>
      <c r="B73" s="5" t="s">
        <v>17</v>
      </c>
      <c r="C73" s="6" t="s">
        <v>99</v>
      </c>
      <c r="D73" s="5" t="s">
        <v>13</v>
      </c>
      <c r="E73" s="5" t="s">
        <v>100</v>
      </c>
      <c r="F73" s="5" t="s">
        <v>93</v>
      </c>
      <c r="G73" s="5" t="s">
        <v>64</v>
      </c>
      <c r="H73" s="5">
        <v>4</v>
      </c>
      <c r="I73" s="5"/>
      <c r="J73" s="5" t="s">
        <v>16</v>
      </c>
    </row>
    <row r="74" spans="1:12" x14ac:dyDescent="0.25">
      <c r="A74" s="5"/>
      <c r="B74" s="5"/>
      <c r="C74" s="6"/>
      <c r="D74" s="5"/>
      <c r="E74" s="5"/>
      <c r="F74" s="5"/>
      <c r="G74" s="5"/>
      <c r="H74" s="5"/>
      <c r="I74" s="5"/>
      <c r="J74" s="5"/>
    </row>
    <row r="75" spans="1:12" ht="150" customHeight="1" x14ac:dyDescent="0.25">
      <c r="A75" s="5" t="s">
        <v>10</v>
      </c>
      <c r="B75" s="5" t="s">
        <v>11</v>
      </c>
      <c r="C75" s="6" t="s">
        <v>101</v>
      </c>
      <c r="D75" s="5" t="s">
        <v>13</v>
      </c>
      <c r="E75" s="5" t="s">
        <v>102</v>
      </c>
      <c r="F75" s="5" t="s">
        <v>93</v>
      </c>
      <c r="G75" s="5" t="e">
        <f>-2 / 20 / 0</f>
        <v>#DIV/0!</v>
      </c>
      <c r="H75" s="5">
        <v>0</v>
      </c>
      <c r="I75" s="5"/>
      <c r="J75" s="5" t="s">
        <v>16</v>
      </c>
    </row>
    <row r="76" spans="1:12" x14ac:dyDescent="0.25">
      <c r="A76" s="5"/>
      <c r="B76" s="5"/>
      <c r="C76" s="6"/>
      <c r="D76" s="5"/>
      <c r="E76" s="5"/>
      <c r="F76" s="5"/>
      <c r="G76" s="5"/>
      <c r="H76" s="5"/>
      <c r="I76" s="5"/>
      <c r="J76" s="5"/>
    </row>
    <row r="77" spans="1:12" ht="195" customHeight="1" x14ac:dyDescent="0.25">
      <c r="A77" s="5" t="s">
        <v>10</v>
      </c>
      <c r="B77" s="5" t="s">
        <v>17</v>
      </c>
      <c r="C77" s="6" t="s">
        <v>103</v>
      </c>
      <c r="D77" s="5" t="s">
        <v>13</v>
      </c>
      <c r="E77" s="5" t="s">
        <v>104</v>
      </c>
      <c r="F77" s="5" t="s">
        <v>105</v>
      </c>
      <c r="G77" s="7">
        <v>36613</v>
      </c>
      <c r="H77" s="5">
        <v>4</v>
      </c>
      <c r="I77" s="5"/>
      <c r="J77" s="5" t="s">
        <v>16</v>
      </c>
    </row>
    <row r="78" spans="1:12" x14ac:dyDescent="0.25">
      <c r="A78" s="5"/>
      <c r="B78" s="5"/>
      <c r="C78" s="6"/>
      <c r="D78" s="5"/>
      <c r="E78" s="5"/>
      <c r="F78" s="5"/>
      <c r="G78" s="7"/>
      <c r="H78" s="5"/>
      <c r="I78" s="5"/>
      <c r="J78" s="5"/>
    </row>
    <row r="79" spans="1:12" ht="150" customHeight="1" x14ac:dyDescent="0.25">
      <c r="A79" s="5" t="s">
        <v>10</v>
      </c>
      <c r="B79" s="5" t="s">
        <v>11</v>
      </c>
      <c r="C79" s="6" t="s">
        <v>106</v>
      </c>
      <c r="D79" s="5" t="s">
        <v>13</v>
      </c>
      <c r="E79" s="5" t="s">
        <v>107</v>
      </c>
      <c r="F79" s="5" t="s">
        <v>105</v>
      </c>
      <c r="G79" s="5" t="s">
        <v>108</v>
      </c>
      <c r="H79" s="5">
        <v>0</v>
      </c>
      <c r="I79" s="5"/>
      <c r="J79" s="5" t="s">
        <v>16</v>
      </c>
    </row>
    <row r="80" spans="1:12" x14ac:dyDescent="0.25">
      <c r="A80" s="5"/>
      <c r="B80" s="5"/>
      <c r="C80" s="6"/>
      <c r="D80" s="5"/>
      <c r="E80" s="5"/>
      <c r="F80" s="5"/>
      <c r="G80" s="5"/>
      <c r="H80" s="5"/>
      <c r="I80" s="5"/>
      <c r="J80" s="5"/>
    </row>
    <row r="81" spans="1:12" ht="150" customHeight="1" x14ac:dyDescent="0.25">
      <c r="A81" s="5" t="s">
        <v>10</v>
      </c>
      <c r="B81" s="5" t="s">
        <v>17</v>
      </c>
      <c r="C81" s="6" t="s">
        <v>109</v>
      </c>
      <c r="D81" s="5" t="s">
        <v>13</v>
      </c>
      <c r="E81" s="5" t="s">
        <v>110</v>
      </c>
      <c r="F81" s="5" t="s">
        <v>105</v>
      </c>
      <c r="G81" s="7">
        <v>36599</v>
      </c>
      <c r="H81" s="5">
        <v>0</v>
      </c>
      <c r="I81" s="5"/>
      <c r="J81" s="5" t="s">
        <v>16</v>
      </c>
    </row>
    <row r="82" spans="1:12" x14ac:dyDescent="0.25">
      <c r="A82" s="5"/>
      <c r="B82" s="5"/>
      <c r="C82" s="6"/>
      <c r="D82" s="5"/>
      <c r="E82" s="5"/>
      <c r="F82" s="5"/>
      <c r="G82" s="7"/>
      <c r="H82" s="5"/>
      <c r="I82" s="5"/>
      <c r="J82" s="5"/>
      <c r="L82">
        <v>1</v>
      </c>
    </row>
    <row r="83" spans="1:12" ht="195" customHeight="1" x14ac:dyDescent="0.25">
      <c r="A83" s="5" t="s">
        <v>10</v>
      </c>
      <c r="B83" s="5" t="s">
        <v>17</v>
      </c>
      <c r="C83" s="6" t="s">
        <v>111</v>
      </c>
      <c r="D83" s="5" t="s">
        <v>13</v>
      </c>
      <c r="E83" s="8" t="s">
        <v>414</v>
      </c>
      <c r="F83" s="5" t="s">
        <v>105</v>
      </c>
      <c r="G83" s="7">
        <v>36591</v>
      </c>
      <c r="H83" s="5">
        <v>4</v>
      </c>
      <c r="I83" s="5"/>
      <c r="J83" s="5" t="s">
        <v>16</v>
      </c>
    </row>
    <row r="84" spans="1:12" x14ac:dyDescent="0.25">
      <c r="A84" s="5"/>
      <c r="B84" s="5"/>
      <c r="C84" s="6"/>
      <c r="D84" s="5"/>
      <c r="E84" s="8"/>
      <c r="F84" s="5"/>
      <c r="G84" s="7"/>
      <c r="H84" s="5"/>
      <c r="I84" s="5"/>
      <c r="J84" s="5"/>
      <c r="L84">
        <v>1</v>
      </c>
    </row>
    <row r="85" spans="1:12" ht="150" customHeight="1" x14ac:dyDescent="0.25">
      <c r="A85" s="5" t="s">
        <v>10</v>
      </c>
      <c r="B85" s="5" t="s">
        <v>17</v>
      </c>
      <c r="C85" s="6" t="s">
        <v>112</v>
      </c>
      <c r="D85" s="5" t="s">
        <v>13</v>
      </c>
      <c r="E85" s="5" t="s">
        <v>113</v>
      </c>
      <c r="F85" s="5" t="s">
        <v>105</v>
      </c>
      <c r="G85" s="7">
        <v>36591</v>
      </c>
      <c r="H85" s="5">
        <v>0</v>
      </c>
      <c r="I85" s="5"/>
      <c r="J85" s="5" t="s">
        <v>16</v>
      </c>
    </row>
    <row r="86" spans="1:12" x14ac:dyDescent="0.25">
      <c r="A86" s="5"/>
      <c r="B86" s="5"/>
      <c r="C86" s="6"/>
      <c r="D86" s="5"/>
      <c r="E86" s="5"/>
      <c r="F86" s="5"/>
      <c r="G86" s="7"/>
      <c r="H86" s="5"/>
      <c r="I86" s="5"/>
      <c r="J86" s="5"/>
    </row>
    <row r="87" spans="1:12" ht="195" customHeight="1" x14ac:dyDescent="0.25">
      <c r="A87" s="5" t="s">
        <v>10</v>
      </c>
      <c r="B87" s="5" t="s">
        <v>17</v>
      </c>
      <c r="C87" s="6" t="s">
        <v>114</v>
      </c>
      <c r="D87" s="5" t="s">
        <v>13</v>
      </c>
      <c r="E87" s="5" t="s">
        <v>115</v>
      </c>
      <c r="F87" s="5" t="s">
        <v>93</v>
      </c>
      <c r="G87" s="7">
        <v>36540</v>
      </c>
      <c r="H87" s="5">
        <v>3</v>
      </c>
      <c r="I87" s="5"/>
      <c r="J87" s="5" t="s">
        <v>16</v>
      </c>
    </row>
    <row r="88" spans="1:12" x14ac:dyDescent="0.25">
      <c r="A88" s="5"/>
      <c r="B88" s="5"/>
      <c r="C88" s="6"/>
      <c r="D88" s="5"/>
      <c r="E88" s="5"/>
      <c r="F88" s="5"/>
      <c r="G88" s="7"/>
      <c r="H88" s="5"/>
      <c r="I88" s="5"/>
      <c r="J88" s="5"/>
    </row>
    <row r="89" spans="1:12" ht="195" customHeight="1" x14ac:dyDescent="0.25">
      <c r="A89" s="5" t="s">
        <v>10</v>
      </c>
      <c r="B89" s="5" t="s">
        <v>17</v>
      </c>
      <c r="C89" s="6" t="s">
        <v>116</v>
      </c>
      <c r="D89" s="5" t="s">
        <v>13</v>
      </c>
      <c r="E89" s="5" t="s">
        <v>76</v>
      </c>
      <c r="F89" s="5" t="s">
        <v>105</v>
      </c>
      <c r="G89" s="5" t="s">
        <v>117</v>
      </c>
      <c r="H89" s="5">
        <v>3</v>
      </c>
      <c r="I89" s="5"/>
      <c r="J89" s="5" t="s">
        <v>16</v>
      </c>
    </row>
    <row r="90" spans="1:12" x14ac:dyDescent="0.25">
      <c r="A90" s="5"/>
      <c r="B90" s="5"/>
      <c r="C90" s="6"/>
      <c r="D90" s="5"/>
      <c r="E90" s="5"/>
      <c r="F90" s="5"/>
      <c r="G90" s="5"/>
      <c r="H90" s="5"/>
      <c r="I90" s="5"/>
      <c r="J90" s="5"/>
    </row>
    <row r="91" spans="1:12" ht="195" customHeight="1" x14ac:dyDescent="0.25">
      <c r="A91" s="5" t="s">
        <v>10</v>
      </c>
      <c r="B91" s="5" t="s">
        <v>17</v>
      </c>
      <c r="C91" s="6" t="s">
        <v>118</v>
      </c>
      <c r="D91" s="5" t="s">
        <v>13</v>
      </c>
      <c r="E91" s="5" t="s">
        <v>119</v>
      </c>
      <c r="F91" s="5" t="s">
        <v>120</v>
      </c>
      <c r="G91" s="7">
        <v>36697</v>
      </c>
      <c r="H91" s="5">
        <v>3</v>
      </c>
      <c r="I91" s="5"/>
      <c r="J91" s="5" t="s">
        <v>16</v>
      </c>
    </row>
    <row r="92" spans="1:12" x14ac:dyDescent="0.25">
      <c r="A92" s="5"/>
      <c r="B92" s="5"/>
      <c r="C92" s="6"/>
      <c r="D92" s="5"/>
      <c r="E92" s="5"/>
      <c r="F92" s="5"/>
      <c r="G92" s="7"/>
      <c r="H92" s="5"/>
      <c r="I92" s="5"/>
      <c r="J92" s="5"/>
    </row>
    <row r="93" spans="1:12" ht="195" customHeight="1" x14ac:dyDescent="0.25">
      <c r="A93" s="5" t="s">
        <v>10</v>
      </c>
      <c r="B93" s="5" t="s">
        <v>17</v>
      </c>
      <c r="C93" s="6" t="s">
        <v>121</v>
      </c>
      <c r="D93" s="5" t="s">
        <v>13</v>
      </c>
      <c r="E93" s="5" t="s">
        <v>122</v>
      </c>
      <c r="F93" s="5" t="s">
        <v>120</v>
      </c>
      <c r="G93" s="7">
        <v>36697</v>
      </c>
      <c r="H93" s="5">
        <v>3</v>
      </c>
      <c r="I93" s="5"/>
      <c r="J93" s="5" t="s">
        <v>16</v>
      </c>
    </row>
    <row r="94" spans="1:12" x14ac:dyDescent="0.25">
      <c r="A94" s="5"/>
      <c r="B94" s="5"/>
      <c r="C94" s="6"/>
      <c r="D94" s="5"/>
      <c r="E94" s="5"/>
      <c r="F94" s="5"/>
      <c r="G94" s="7"/>
      <c r="H94" s="5"/>
      <c r="I94" s="5"/>
      <c r="J94" s="5"/>
    </row>
    <row r="95" spans="1:12" ht="195" customHeight="1" x14ac:dyDescent="0.25">
      <c r="A95" s="5" t="s">
        <v>10</v>
      </c>
      <c r="B95" s="5" t="s">
        <v>17</v>
      </c>
      <c r="C95" s="6" t="s">
        <v>123</v>
      </c>
      <c r="D95" s="5" t="s">
        <v>13</v>
      </c>
      <c r="E95" s="5" t="s">
        <v>124</v>
      </c>
      <c r="F95" s="5" t="s">
        <v>125</v>
      </c>
      <c r="G95" s="5" t="s">
        <v>126</v>
      </c>
      <c r="H95" s="5">
        <v>3</v>
      </c>
      <c r="I95" s="5"/>
      <c r="J95" s="5" t="s">
        <v>16</v>
      </c>
    </row>
    <row r="96" spans="1:12" x14ac:dyDescent="0.25">
      <c r="A96" s="5"/>
      <c r="B96" s="5"/>
      <c r="C96" s="6"/>
      <c r="D96" s="5"/>
      <c r="E96" s="5"/>
      <c r="F96" s="5"/>
      <c r="G96" s="5"/>
      <c r="H96" s="5"/>
      <c r="I96" s="5"/>
      <c r="J96" s="5"/>
    </row>
    <row r="97" spans="1:10" ht="180" customHeight="1" x14ac:dyDescent="0.25">
      <c r="A97" s="5" t="s">
        <v>10</v>
      </c>
      <c r="B97" s="5" t="s">
        <v>17</v>
      </c>
      <c r="C97" s="6" t="s">
        <v>127</v>
      </c>
      <c r="D97" s="5" t="s">
        <v>13</v>
      </c>
      <c r="E97" s="5" t="s">
        <v>128</v>
      </c>
      <c r="F97" s="5" t="s">
        <v>125</v>
      </c>
      <c r="G97" s="7">
        <v>36722</v>
      </c>
      <c r="H97" s="5">
        <v>3</v>
      </c>
      <c r="I97" s="5"/>
      <c r="J97" s="5" t="s">
        <v>16</v>
      </c>
    </row>
    <row r="98" spans="1:10" x14ac:dyDescent="0.25">
      <c r="A98" s="5"/>
      <c r="B98" s="5"/>
      <c r="C98" s="6"/>
      <c r="D98" s="5"/>
      <c r="E98" s="5"/>
      <c r="F98" s="5"/>
      <c r="G98" s="7"/>
      <c r="H98" s="5"/>
      <c r="I98" s="5"/>
      <c r="J98" s="5"/>
    </row>
    <row r="99" spans="1:10" ht="180" customHeight="1" x14ac:dyDescent="0.25">
      <c r="A99" s="5" t="s">
        <v>10</v>
      </c>
      <c r="B99" s="5" t="s">
        <v>17</v>
      </c>
      <c r="C99" s="6" t="s">
        <v>129</v>
      </c>
      <c r="D99" s="5" t="s">
        <v>13</v>
      </c>
      <c r="E99" s="5" t="s">
        <v>130</v>
      </c>
      <c r="F99" s="5" t="s">
        <v>125</v>
      </c>
      <c r="G99" s="5" t="s">
        <v>78</v>
      </c>
      <c r="H99" s="5">
        <v>3</v>
      </c>
      <c r="I99" s="5"/>
      <c r="J99" s="5" t="s">
        <v>16</v>
      </c>
    </row>
    <row r="100" spans="1:10" x14ac:dyDescent="0.25">
      <c r="A100" s="5"/>
      <c r="B100" s="5"/>
      <c r="C100" s="6"/>
      <c r="D100" s="5"/>
      <c r="E100" s="5"/>
      <c r="F100" s="5"/>
      <c r="G100" s="5"/>
      <c r="H100" s="5"/>
      <c r="I100" s="5"/>
      <c r="J100" s="5"/>
    </row>
    <row r="101" spans="1:10" ht="210" customHeight="1" x14ac:dyDescent="0.25">
      <c r="A101" s="5" t="s">
        <v>10</v>
      </c>
      <c r="B101" s="5" t="s">
        <v>17</v>
      </c>
      <c r="C101" s="6" t="s">
        <v>131</v>
      </c>
      <c r="D101" s="5" t="s">
        <v>13</v>
      </c>
      <c r="E101" s="5" t="s">
        <v>132</v>
      </c>
      <c r="F101" s="5" t="s">
        <v>125</v>
      </c>
      <c r="G101" s="5" t="s">
        <v>117</v>
      </c>
      <c r="H101" s="5">
        <v>3</v>
      </c>
      <c r="I101" s="5"/>
      <c r="J101" s="5" t="s">
        <v>16</v>
      </c>
    </row>
    <row r="102" spans="1:10" x14ac:dyDescent="0.25">
      <c r="A102" s="5"/>
      <c r="B102" s="5"/>
      <c r="C102" s="6"/>
      <c r="D102" s="5"/>
      <c r="E102" s="5"/>
      <c r="F102" s="5"/>
      <c r="G102" s="5"/>
      <c r="H102" s="5"/>
      <c r="I102" s="5"/>
      <c r="J102" s="5"/>
    </row>
    <row r="103" spans="1:10" ht="75" x14ac:dyDescent="0.25">
      <c r="A103" s="1" t="s">
        <v>0</v>
      </c>
      <c r="B103" s="1" t="s">
        <v>1</v>
      </c>
      <c r="C103" s="1" t="s">
        <v>2</v>
      </c>
      <c r="D103" s="1" t="s">
        <v>3</v>
      </c>
      <c r="E103" s="1" t="s">
        <v>4</v>
      </c>
      <c r="F103" s="1" t="s">
        <v>5</v>
      </c>
      <c r="G103" s="1" t="s">
        <v>6</v>
      </c>
      <c r="H103" s="1" t="s">
        <v>7</v>
      </c>
      <c r="I103" s="1" t="s">
        <v>8</v>
      </c>
      <c r="J103" s="1" t="s">
        <v>9</v>
      </c>
    </row>
    <row r="104" spans="1:10" ht="180" customHeight="1" x14ac:dyDescent="0.25">
      <c r="A104" s="5" t="s">
        <v>10</v>
      </c>
      <c r="B104" s="5" t="s">
        <v>17</v>
      </c>
      <c r="C104" s="6" t="s">
        <v>133</v>
      </c>
      <c r="D104" s="5" t="s">
        <v>13</v>
      </c>
      <c r="E104" s="5" t="s">
        <v>134</v>
      </c>
      <c r="F104" s="5" t="s">
        <v>135</v>
      </c>
      <c r="G104" s="5" t="s">
        <v>136</v>
      </c>
      <c r="H104" s="5">
        <v>3</v>
      </c>
      <c r="I104" s="5"/>
      <c r="J104" s="5" t="s">
        <v>16</v>
      </c>
    </row>
    <row r="105" spans="1:10" x14ac:dyDescent="0.25">
      <c r="A105" s="5"/>
      <c r="B105" s="5"/>
      <c r="C105" s="6"/>
      <c r="D105" s="5"/>
      <c r="E105" s="5"/>
      <c r="F105" s="5"/>
      <c r="G105" s="5"/>
      <c r="H105" s="5"/>
      <c r="I105" s="5"/>
      <c r="J105" s="5"/>
    </row>
    <row r="106" spans="1:10" ht="225" customHeight="1" x14ac:dyDescent="0.25">
      <c r="A106" s="5" t="s">
        <v>10</v>
      </c>
      <c r="B106" s="5" t="s">
        <v>17</v>
      </c>
      <c r="C106" s="6" t="s">
        <v>137</v>
      </c>
      <c r="D106" s="5" t="s">
        <v>13</v>
      </c>
      <c r="E106" s="5" t="s">
        <v>27</v>
      </c>
      <c r="F106" s="5" t="s">
        <v>138</v>
      </c>
      <c r="G106" s="7">
        <v>36652</v>
      </c>
      <c r="H106" s="5">
        <v>3</v>
      </c>
      <c r="I106" s="5"/>
      <c r="J106" s="5" t="s">
        <v>16</v>
      </c>
    </row>
    <row r="107" spans="1:10" x14ac:dyDescent="0.25">
      <c r="A107" s="5"/>
      <c r="B107" s="5"/>
      <c r="C107" s="6"/>
      <c r="D107" s="5"/>
      <c r="E107" s="5"/>
      <c r="F107" s="5"/>
      <c r="G107" s="7"/>
      <c r="H107" s="5"/>
      <c r="I107" s="5"/>
      <c r="J107" s="5"/>
    </row>
    <row r="108" spans="1:10" ht="180" customHeight="1" x14ac:dyDescent="0.25">
      <c r="A108" s="5" t="s">
        <v>10</v>
      </c>
      <c r="B108" s="5" t="s">
        <v>17</v>
      </c>
      <c r="C108" s="6" t="s">
        <v>139</v>
      </c>
      <c r="D108" s="5" t="s">
        <v>13</v>
      </c>
      <c r="E108" s="5" t="s">
        <v>140</v>
      </c>
      <c r="F108" s="5" t="s">
        <v>23</v>
      </c>
      <c r="G108" s="7">
        <v>36666</v>
      </c>
      <c r="H108" s="5">
        <v>3</v>
      </c>
      <c r="I108" s="5"/>
      <c r="J108" s="5" t="s">
        <v>16</v>
      </c>
    </row>
    <row r="109" spans="1:10" x14ac:dyDescent="0.25">
      <c r="A109" s="5"/>
      <c r="B109" s="5"/>
      <c r="C109" s="6"/>
      <c r="D109" s="5"/>
      <c r="E109" s="5"/>
      <c r="F109" s="5"/>
      <c r="G109" s="7"/>
      <c r="H109" s="5"/>
      <c r="I109" s="5"/>
      <c r="J109" s="5"/>
    </row>
    <row r="110" spans="1:10" ht="180" customHeight="1" x14ac:dyDescent="0.25">
      <c r="A110" s="5" t="s">
        <v>10</v>
      </c>
      <c r="B110" s="5" t="s">
        <v>17</v>
      </c>
      <c r="C110" s="6" t="s">
        <v>141</v>
      </c>
      <c r="D110" s="5" t="s">
        <v>13</v>
      </c>
      <c r="E110" s="5" t="s">
        <v>142</v>
      </c>
      <c r="F110" s="5" t="s">
        <v>143</v>
      </c>
      <c r="G110" s="7">
        <v>36631</v>
      </c>
      <c r="H110" s="5">
        <v>3</v>
      </c>
      <c r="I110" s="5"/>
      <c r="J110" s="5" t="s">
        <v>16</v>
      </c>
    </row>
    <row r="111" spans="1:10" x14ac:dyDescent="0.25">
      <c r="A111" s="5"/>
      <c r="B111" s="5"/>
      <c r="C111" s="6"/>
      <c r="D111" s="5"/>
      <c r="E111" s="5"/>
      <c r="F111" s="5"/>
      <c r="G111" s="7"/>
      <c r="H111" s="5"/>
      <c r="I111" s="5"/>
      <c r="J111" s="5"/>
    </row>
    <row r="112" spans="1:10" ht="180" customHeight="1" x14ac:dyDescent="0.25">
      <c r="A112" s="5" t="s">
        <v>10</v>
      </c>
      <c r="B112" s="5" t="s">
        <v>17</v>
      </c>
      <c r="C112" s="6" t="s">
        <v>144</v>
      </c>
      <c r="D112" s="5" t="s">
        <v>13</v>
      </c>
      <c r="E112" s="5" t="s">
        <v>145</v>
      </c>
      <c r="F112" s="5" t="s">
        <v>143</v>
      </c>
      <c r="G112" s="7">
        <v>36631</v>
      </c>
      <c r="H112" s="5">
        <v>3</v>
      </c>
      <c r="I112" s="5"/>
      <c r="J112" s="5" t="s">
        <v>16</v>
      </c>
    </row>
    <row r="113" spans="1:10" x14ac:dyDescent="0.25">
      <c r="A113" s="5"/>
      <c r="B113" s="5"/>
      <c r="C113" s="6"/>
      <c r="D113" s="5"/>
      <c r="E113" s="5"/>
      <c r="F113" s="5"/>
      <c r="G113" s="7"/>
      <c r="H113" s="5"/>
      <c r="I113" s="5"/>
      <c r="J113" s="5"/>
    </row>
    <row r="114" spans="1:10" ht="195" customHeight="1" x14ac:dyDescent="0.25">
      <c r="A114" s="5" t="s">
        <v>10</v>
      </c>
      <c r="B114" s="5" t="s">
        <v>17</v>
      </c>
      <c r="C114" s="6" t="s">
        <v>146</v>
      </c>
      <c r="D114" s="5" t="s">
        <v>13</v>
      </c>
      <c r="E114" s="5" t="s">
        <v>147</v>
      </c>
      <c r="F114" s="5" t="s">
        <v>148</v>
      </c>
      <c r="G114" s="7">
        <v>36540</v>
      </c>
      <c r="H114" s="5">
        <v>3</v>
      </c>
      <c r="I114" s="5"/>
      <c r="J114" s="5" t="s">
        <v>16</v>
      </c>
    </row>
    <row r="115" spans="1:10" x14ac:dyDescent="0.25">
      <c r="A115" s="5"/>
      <c r="B115" s="5"/>
      <c r="C115" s="6"/>
      <c r="D115" s="5"/>
      <c r="E115" s="5"/>
      <c r="F115" s="5"/>
      <c r="G115" s="7"/>
      <c r="H115" s="5"/>
      <c r="I115" s="5"/>
      <c r="J115" s="5"/>
    </row>
    <row r="116" spans="1:10" ht="195" customHeight="1" x14ac:dyDescent="0.25">
      <c r="A116" s="5" t="s">
        <v>10</v>
      </c>
      <c r="B116" s="5" t="s">
        <v>11</v>
      </c>
      <c r="C116" s="6" t="s">
        <v>149</v>
      </c>
      <c r="D116" s="5" t="s">
        <v>13</v>
      </c>
      <c r="E116" s="5" t="s">
        <v>150</v>
      </c>
      <c r="F116" s="5" t="s">
        <v>151</v>
      </c>
      <c r="G116" s="5" t="s">
        <v>152</v>
      </c>
      <c r="H116" s="5">
        <v>3</v>
      </c>
      <c r="I116" s="5"/>
      <c r="J116" s="5" t="s">
        <v>16</v>
      </c>
    </row>
    <row r="117" spans="1:10" x14ac:dyDescent="0.25">
      <c r="A117" s="5"/>
      <c r="B117" s="5"/>
      <c r="C117" s="6"/>
      <c r="D117" s="5"/>
      <c r="E117" s="5"/>
      <c r="F117" s="5"/>
      <c r="G117" s="5"/>
      <c r="H117" s="5"/>
      <c r="I117" s="5"/>
      <c r="J117" s="5"/>
    </row>
    <row r="118" spans="1:10" ht="195" customHeight="1" x14ac:dyDescent="0.25">
      <c r="A118" s="5" t="s">
        <v>10</v>
      </c>
      <c r="B118" s="5" t="s">
        <v>11</v>
      </c>
      <c r="C118" s="6" t="s">
        <v>153</v>
      </c>
      <c r="D118" s="5" t="s">
        <v>13</v>
      </c>
      <c r="E118" s="5" t="s">
        <v>154</v>
      </c>
      <c r="F118" s="5" t="s">
        <v>151</v>
      </c>
      <c r="G118" s="5" t="e">
        <f>-1 / 15 / 0</f>
        <v>#DIV/0!</v>
      </c>
      <c r="H118" s="5">
        <v>3</v>
      </c>
      <c r="I118" s="5"/>
      <c r="J118" s="5" t="s">
        <v>16</v>
      </c>
    </row>
    <row r="119" spans="1:10" x14ac:dyDescent="0.25">
      <c r="A119" s="5"/>
      <c r="B119" s="5"/>
      <c r="C119" s="6"/>
      <c r="D119" s="5"/>
      <c r="E119" s="5"/>
      <c r="F119" s="5"/>
      <c r="G119" s="5"/>
      <c r="H119" s="5"/>
      <c r="I119" s="5"/>
      <c r="J119" s="5"/>
    </row>
    <row r="120" spans="1:10" ht="195" customHeight="1" x14ac:dyDescent="0.25">
      <c r="A120" s="5" t="s">
        <v>10</v>
      </c>
      <c r="B120" s="5" t="s">
        <v>17</v>
      </c>
      <c r="C120" s="6" t="s">
        <v>155</v>
      </c>
      <c r="D120" s="5" t="s">
        <v>13</v>
      </c>
      <c r="E120" s="5" t="s">
        <v>156</v>
      </c>
      <c r="F120" s="5" t="s">
        <v>157</v>
      </c>
      <c r="G120" s="7">
        <v>36540</v>
      </c>
      <c r="H120" s="5">
        <v>3</v>
      </c>
      <c r="I120" s="5"/>
      <c r="J120" s="5" t="s">
        <v>16</v>
      </c>
    </row>
    <row r="121" spans="1:10" x14ac:dyDescent="0.25">
      <c r="A121" s="5"/>
      <c r="B121" s="5"/>
      <c r="C121" s="6"/>
      <c r="D121" s="5"/>
      <c r="E121" s="5"/>
      <c r="F121" s="5"/>
      <c r="G121" s="7"/>
      <c r="H121" s="5"/>
      <c r="I121" s="5"/>
      <c r="J121" s="5"/>
    </row>
    <row r="122" spans="1:10" ht="180" customHeight="1" x14ac:dyDescent="0.25">
      <c r="A122" s="5" t="s">
        <v>10</v>
      </c>
      <c r="B122" s="5" t="s">
        <v>17</v>
      </c>
      <c r="C122" s="6" t="s">
        <v>158</v>
      </c>
      <c r="D122" s="5" t="s">
        <v>13</v>
      </c>
      <c r="E122" s="5" t="s">
        <v>159</v>
      </c>
      <c r="F122" s="5" t="s">
        <v>160</v>
      </c>
      <c r="G122" s="7">
        <v>36661</v>
      </c>
      <c r="H122" s="5">
        <v>3</v>
      </c>
      <c r="I122" s="5"/>
      <c r="J122" s="5" t="s">
        <v>16</v>
      </c>
    </row>
    <row r="123" spans="1:10" x14ac:dyDescent="0.25">
      <c r="A123" s="5"/>
      <c r="B123" s="5"/>
      <c r="C123" s="6"/>
      <c r="D123" s="5"/>
      <c r="E123" s="5"/>
      <c r="F123" s="5"/>
      <c r="G123" s="7"/>
      <c r="H123" s="5"/>
      <c r="I123" s="5"/>
      <c r="J123" s="5"/>
    </row>
    <row r="124" spans="1:10" ht="195" customHeight="1" x14ac:dyDescent="0.25">
      <c r="A124" s="5" t="s">
        <v>10</v>
      </c>
      <c r="B124" s="5" t="s">
        <v>17</v>
      </c>
      <c r="C124" s="6" t="s">
        <v>161</v>
      </c>
      <c r="D124" s="5" t="s">
        <v>13</v>
      </c>
      <c r="E124" s="5" t="s">
        <v>162</v>
      </c>
      <c r="F124" s="5" t="s">
        <v>163</v>
      </c>
      <c r="G124" s="7">
        <v>36631</v>
      </c>
      <c r="H124" s="5">
        <v>3</v>
      </c>
      <c r="I124" s="5"/>
      <c r="J124" s="5" t="s">
        <v>16</v>
      </c>
    </row>
    <row r="125" spans="1:10" x14ac:dyDescent="0.25">
      <c r="A125" s="5"/>
      <c r="B125" s="5"/>
      <c r="C125" s="6"/>
      <c r="D125" s="5"/>
      <c r="E125" s="5"/>
      <c r="F125" s="5"/>
      <c r="G125" s="7"/>
      <c r="H125" s="5"/>
      <c r="I125" s="5"/>
      <c r="J125" s="5"/>
    </row>
    <row r="126" spans="1:10" ht="195" customHeight="1" x14ac:dyDescent="0.25">
      <c r="A126" s="5" t="s">
        <v>10</v>
      </c>
      <c r="B126" s="5" t="s">
        <v>11</v>
      </c>
      <c r="C126" s="6" t="s">
        <v>164</v>
      </c>
      <c r="D126" s="5" t="s">
        <v>13</v>
      </c>
      <c r="E126" s="5" t="s">
        <v>165</v>
      </c>
      <c r="F126" s="5" t="s">
        <v>166</v>
      </c>
      <c r="G126" s="5" t="s">
        <v>152</v>
      </c>
      <c r="H126" s="5">
        <v>3</v>
      </c>
      <c r="I126" s="5"/>
      <c r="J126" s="5" t="s">
        <v>16</v>
      </c>
    </row>
    <row r="127" spans="1:10" x14ac:dyDescent="0.25">
      <c r="A127" s="5"/>
      <c r="B127" s="5"/>
      <c r="C127" s="6"/>
      <c r="D127" s="5"/>
      <c r="E127" s="5"/>
      <c r="F127" s="5"/>
      <c r="G127" s="5"/>
      <c r="H127" s="5"/>
      <c r="I127" s="5"/>
      <c r="J127" s="5"/>
    </row>
    <row r="128" spans="1:10" ht="195" customHeight="1" x14ac:dyDescent="0.25">
      <c r="A128" s="5" t="s">
        <v>10</v>
      </c>
      <c r="B128" s="5" t="s">
        <v>17</v>
      </c>
      <c r="C128" s="6" t="s">
        <v>167</v>
      </c>
      <c r="D128" s="5" t="s">
        <v>13</v>
      </c>
      <c r="E128" s="5" t="s">
        <v>168</v>
      </c>
      <c r="F128" s="5" t="s">
        <v>148</v>
      </c>
      <c r="G128" s="7">
        <v>36540</v>
      </c>
      <c r="H128" s="5">
        <v>3</v>
      </c>
      <c r="I128" s="5"/>
      <c r="J128" s="5" t="s">
        <v>16</v>
      </c>
    </row>
    <row r="129" spans="1:10" x14ac:dyDescent="0.25">
      <c r="A129" s="5"/>
      <c r="B129" s="5"/>
      <c r="C129" s="6"/>
      <c r="D129" s="5"/>
      <c r="E129" s="5"/>
      <c r="F129" s="5"/>
      <c r="G129" s="7"/>
      <c r="H129" s="5"/>
      <c r="I129" s="5"/>
      <c r="J129" s="5"/>
    </row>
    <row r="130" spans="1:10" ht="195" customHeight="1" x14ac:dyDescent="0.25">
      <c r="A130" s="5" t="s">
        <v>10</v>
      </c>
      <c r="B130" s="5" t="s">
        <v>17</v>
      </c>
      <c r="C130" s="6" t="s">
        <v>169</v>
      </c>
      <c r="D130" s="5" t="s">
        <v>13</v>
      </c>
      <c r="E130" s="5" t="s">
        <v>170</v>
      </c>
      <c r="F130" s="5" t="s">
        <v>171</v>
      </c>
      <c r="G130" s="7">
        <v>36753</v>
      </c>
      <c r="H130" s="5">
        <v>3</v>
      </c>
      <c r="I130" s="5"/>
      <c r="J130" s="5" t="s">
        <v>16</v>
      </c>
    </row>
    <row r="131" spans="1:10" x14ac:dyDescent="0.25">
      <c r="A131" s="5"/>
      <c r="B131" s="5"/>
      <c r="C131" s="6"/>
      <c r="D131" s="5"/>
      <c r="E131" s="5"/>
      <c r="F131" s="5"/>
      <c r="G131" s="7"/>
      <c r="H131" s="5"/>
      <c r="I131" s="5"/>
      <c r="J131" s="5"/>
    </row>
    <row r="132" spans="1:10" ht="195" customHeight="1" x14ac:dyDescent="0.25">
      <c r="A132" s="5" t="s">
        <v>10</v>
      </c>
      <c r="B132" s="5" t="s">
        <v>17</v>
      </c>
      <c r="C132" s="6" t="s">
        <v>172</v>
      </c>
      <c r="D132" s="5" t="s">
        <v>13</v>
      </c>
      <c r="E132" s="5" t="s">
        <v>173</v>
      </c>
      <c r="F132" s="5" t="s">
        <v>171</v>
      </c>
      <c r="G132" s="7">
        <v>36753</v>
      </c>
      <c r="H132" s="5">
        <v>3</v>
      </c>
      <c r="I132" s="5"/>
      <c r="J132" s="5" t="s">
        <v>16</v>
      </c>
    </row>
    <row r="133" spans="1:10" x14ac:dyDescent="0.25">
      <c r="A133" s="5"/>
      <c r="B133" s="5"/>
      <c r="C133" s="6"/>
      <c r="D133" s="5"/>
      <c r="E133" s="5"/>
      <c r="F133" s="5"/>
      <c r="G133" s="7"/>
      <c r="H133" s="5"/>
      <c r="I133" s="5"/>
      <c r="J133" s="5"/>
    </row>
    <row r="134" spans="1:10" ht="195" customHeight="1" x14ac:dyDescent="0.25">
      <c r="A134" s="5" t="s">
        <v>10</v>
      </c>
      <c r="B134" s="5" t="s">
        <v>174</v>
      </c>
      <c r="C134" s="6" t="s">
        <v>175</v>
      </c>
      <c r="D134" s="5" t="s">
        <v>13</v>
      </c>
      <c r="E134" s="5" t="s">
        <v>176</v>
      </c>
      <c r="F134" s="5" t="s">
        <v>171</v>
      </c>
      <c r="G134" s="5">
        <f>-2 / 15 / 3</f>
        <v>-4.4444444444444446E-2</v>
      </c>
      <c r="H134" s="5">
        <v>3</v>
      </c>
      <c r="I134" s="5"/>
      <c r="J134" s="5" t="s">
        <v>16</v>
      </c>
    </row>
    <row r="135" spans="1:10" x14ac:dyDescent="0.25">
      <c r="A135" s="5"/>
      <c r="B135" s="5"/>
      <c r="C135" s="6"/>
      <c r="D135" s="5"/>
      <c r="E135" s="5"/>
      <c r="F135" s="5"/>
      <c r="G135" s="5"/>
      <c r="H135" s="5"/>
      <c r="I135" s="5"/>
      <c r="J135" s="5"/>
    </row>
    <row r="136" spans="1:10" ht="180" customHeight="1" x14ac:dyDescent="0.25">
      <c r="A136" s="5" t="s">
        <v>10</v>
      </c>
      <c r="B136" s="5" t="s">
        <v>17</v>
      </c>
      <c r="C136" s="6" t="s">
        <v>177</v>
      </c>
      <c r="D136" s="5" t="s">
        <v>13</v>
      </c>
      <c r="E136" s="5" t="s">
        <v>178</v>
      </c>
      <c r="F136" s="5" t="s">
        <v>151</v>
      </c>
      <c r="G136" s="7">
        <v>36540</v>
      </c>
      <c r="H136" s="5">
        <v>3</v>
      </c>
      <c r="I136" s="5"/>
      <c r="J136" s="5" t="s">
        <v>16</v>
      </c>
    </row>
    <row r="137" spans="1:10" x14ac:dyDescent="0.25">
      <c r="A137" s="5"/>
      <c r="B137" s="5"/>
      <c r="C137" s="6"/>
      <c r="D137" s="5"/>
      <c r="E137" s="5"/>
      <c r="F137" s="5"/>
      <c r="G137" s="7"/>
      <c r="H137" s="5"/>
      <c r="I137" s="5"/>
      <c r="J137" s="5"/>
    </row>
    <row r="138" spans="1:10" ht="225" customHeight="1" x14ac:dyDescent="0.25">
      <c r="A138" s="5" t="s">
        <v>10</v>
      </c>
      <c r="B138" s="5" t="s">
        <v>17</v>
      </c>
      <c r="C138" s="6" t="s">
        <v>179</v>
      </c>
      <c r="D138" s="5" t="s">
        <v>13</v>
      </c>
      <c r="E138" s="5" t="s">
        <v>27</v>
      </c>
      <c r="F138" s="5" t="s">
        <v>157</v>
      </c>
      <c r="G138" s="7">
        <v>36652</v>
      </c>
      <c r="H138" s="5">
        <v>3</v>
      </c>
    </row>
    <row r="139" spans="1:10" x14ac:dyDescent="0.25">
      <c r="A139" s="5"/>
      <c r="B139" s="5"/>
      <c r="C139" s="6"/>
      <c r="D139" s="5"/>
      <c r="E139" s="5"/>
      <c r="F139" s="5"/>
      <c r="G139" s="7"/>
      <c r="H139" s="5"/>
    </row>
    <row r="142" spans="1:10" ht="75" x14ac:dyDescent="0.25">
      <c r="A142" s="1" t="s">
        <v>0</v>
      </c>
      <c r="B142" s="1" t="s">
        <v>1</v>
      </c>
      <c r="C142" s="1" t="s">
        <v>2</v>
      </c>
      <c r="D142" s="1" t="s">
        <v>3</v>
      </c>
      <c r="E142" s="1" t="s">
        <v>4</v>
      </c>
      <c r="F142" s="1" t="s">
        <v>5</v>
      </c>
      <c r="G142" s="1" t="s">
        <v>6</v>
      </c>
      <c r="H142" s="1" t="s">
        <v>7</v>
      </c>
      <c r="I142" s="1" t="s">
        <v>8</v>
      </c>
      <c r="J142" s="1" t="s">
        <v>9</v>
      </c>
    </row>
    <row r="143" spans="1:10" ht="225" customHeight="1" x14ac:dyDescent="0.25">
      <c r="A143" s="5" t="s">
        <v>10</v>
      </c>
      <c r="B143" s="5" t="s">
        <v>17</v>
      </c>
      <c r="C143" s="6" t="s">
        <v>180</v>
      </c>
      <c r="D143" s="5" t="s">
        <v>13</v>
      </c>
      <c r="E143" s="5" t="s">
        <v>27</v>
      </c>
      <c r="F143" s="5" t="s">
        <v>157</v>
      </c>
      <c r="G143" s="5" t="s">
        <v>78</v>
      </c>
      <c r="H143" s="5">
        <v>3</v>
      </c>
      <c r="I143" s="5"/>
      <c r="J143" s="5" t="s">
        <v>16</v>
      </c>
    </row>
    <row r="144" spans="1:10" x14ac:dyDescent="0.25">
      <c r="A144" s="5"/>
      <c r="B144" s="5"/>
      <c r="C144" s="6"/>
      <c r="D144" s="5"/>
      <c r="E144" s="5"/>
      <c r="F144" s="5"/>
      <c r="G144" s="5"/>
      <c r="H144" s="5"/>
      <c r="I144" s="5"/>
      <c r="J144" s="5"/>
    </row>
    <row r="145" spans="1:10" ht="225" customHeight="1" x14ac:dyDescent="0.25">
      <c r="A145" s="5" t="s">
        <v>10</v>
      </c>
      <c r="B145" s="5" t="s">
        <v>17</v>
      </c>
      <c r="C145" s="6" t="s">
        <v>181</v>
      </c>
      <c r="D145" s="5" t="s">
        <v>13</v>
      </c>
      <c r="E145" s="5" t="s">
        <v>27</v>
      </c>
      <c r="F145" s="5" t="s">
        <v>157</v>
      </c>
      <c r="G145" s="5" t="s">
        <v>78</v>
      </c>
      <c r="H145" s="5">
        <v>3</v>
      </c>
      <c r="I145" s="5"/>
      <c r="J145" s="5" t="s">
        <v>16</v>
      </c>
    </row>
    <row r="146" spans="1:10" x14ac:dyDescent="0.25">
      <c r="A146" s="5"/>
      <c r="B146" s="5"/>
      <c r="C146" s="6"/>
      <c r="D146" s="5"/>
      <c r="E146" s="5"/>
      <c r="F146" s="5"/>
      <c r="G146" s="5"/>
      <c r="H146" s="5"/>
      <c r="I146" s="5"/>
      <c r="J146" s="5"/>
    </row>
    <row r="147" spans="1:10" ht="195" customHeight="1" x14ac:dyDescent="0.25">
      <c r="A147" s="5" t="s">
        <v>10</v>
      </c>
      <c r="B147" s="5" t="s">
        <v>17</v>
      </c>
      <c r="C147" s="6" t="s">
        <v>182</v>
      </c>
      <c r="D147" s="5" t="s">
        <v>13</v>
      </c>
      <c r="E147" s="5" t="s">
        <v>183</v>
      </c>
      <c r="F147" s="5" t="s">
        <v>184</v>
      </c>
      <c r="G147" s="7">
        <v>36615</v>
      </c>
      <c r="H147" s="5">
        <v>3</v>
      </c>
      <c r="I147" s="5"/>
      <c r="J147" s="5" t="s">
        <v>16</v>
      </c>
    </row>
    <row r="148" spans="1:10" x14ac:dyDescent="0.25">
      <c r="A148" s="5"/>
      <c r="B148" s="5"/>
      <c r="C148" s="6"/>
      <c r="D148" s="5"/>
      <c r="E148" s="5"/>
      <c r="F148" s="5"/>
      <c r="G148" s="7"/>
      <c r="H148" s="5"/>
      <c r="I148" s="5"/>
      <c r="J148" s="5"/>
    </row>
    <row r="149" spans="1:10" ht="195" customHeight="1" x14ac:dyDescent="0.25">
      <c r="A149" s="5" t="s">
        <v>10</v>
      </c>
      <c r="B149" s="5" t="s">
        <v>17</v>
      </c>
      <c r="C149" s="6" t="s">
        <v>185</v>
      </c>
      <c r="D149" s="5" t="s">
        <v>13</v>
      </c>
      <c r="E149" s="5" t="s">
        <v>186</v>
      </c>
      <c r="F149" s="5" t="s">
        <v>184</v>
      </c>
      <c r="G149" s="5" t="s">
        <v>136</v>
      </c>
      <c r="H149" s="5">
        <v>3</v>
      </c>
      <c r="I149" s="5"/>
      <c r="J149" s="5" t="s">
        <v>16</v>
      </c>
    </row>
    <row r="150" spans="1:10" x14ac:dyDescent="0.25">
      <c r="A150" s="5"/>
      <c r="B150" s="5"/>
      <c r="C150" s="6"/>
      <c r="D150" s="5"/>
      <c r="E150" s="5"/>
      <c r="F150" s="5"/>
      <c r="G150" s="5"/>
      <c r="H150" s="5"/>
      <c r="I150" s="5"/>
      <c r="J150" s="5"/>
    </row>
    <row r="151" spans="1:10" ht="225" customHeight="1" x14ac:dyDescent="0.25">
      <c r="A151" s="5" t="s">
        <v>10</v>
      </c>
      <c r="B151" s="5" t="s">
        <v>17</v>
      </c>
      <c r="C151" s="6" t="s">
        <v>187</v>
      </c>
      <c r="D151" s="5" t="s">
        <v>13</v>
      </c>
      <c r="E151" s="5" t="s">
        <v>27</v>
      </c>
      <c r="F151" s="5" t="s">
        <v>184</v>
      </c>
      <c r="G151" s="7">
        <v>36652</v>
      </c>
      <c r="H151" s="5">
        <v>3</v>
      </c>
      <c r="I151" s="5"/>
      <c r="J151" s="5" t="s">
        <v>16</v>
      </c>
    </row>
    <row r="152" spans="1:10" x14ac:dyDescent="0.25">
      <c r="A152" s="5"/>
      <c r="B152" s="5"/>
      <c r="C152" s="6"/>
      <c r="D152" s="5"/>
      <c r="E152" s="5"/>
      <c r="F152" s="5"/>
      <c r="G152" s="7"/>
      <c r="H152" s="5"/>
      <c r="I152" s="5"/>
      <c r="J152" s="5"/>
    </row>
    <row r="153" spans="1:10" ht="225" customHeight="1" x14ac:dyDescent="0.25">
      <c r="A153" s="5" t="s">
        <v>10</v>
      </c>
      <c r="B153" s="5" t="s">
        <v>17</v>
      </c>
      <c r="C153" s="6" t="s">
        <v>188</v>
      </c>
      <c r="D153" s="5" t="s">
        <v>13</v>
      </c>
      <c r="E153" s="5" t="s">
        <v>27</v>
      </c>
      <c r="F153" s="5" t="s">
        <v>189</v>
      </c>
      <c r="G153" s="7">
        <v>36652</v>
      </c>
      <c r="H153" s="5">
        <v>3</v>
      </c>
      <c r="I153" s="5"/>
      <c r="J153" s="5" t="s">
        <v>16</v>
      </c>
    </row>
    <row r="154" spans="1:10" x14ac:dyDescent="0.25">
      <c r="A154" s="5"/>
      <c r="B154" s="5"/>
      <c r="C154" s="6"/>
      <c r="D154" s="5"/>
      <c r="E154" s="5"/>
      <c r="F154" s="5"/>
      <c r="G154" s="7"/>
      <c r="H154" s="5"/>
      <c r="I154" s="5"/>
      <c r="J154" s="5"/>
    </row>
    <row r="155" spans="1:10" ht="225" customHeight="1" x14ac:dyDescent="0.25">
      <c r="A155" s="5" t="s">
        <v>10</v>
      </c>
      <c r="B155" s="5" t="s">
        <v>17</v>
      </c>
      <c r="C155" s="6" t="s">
        <v>190</v>
      </c>
      <c r="D155" s="5" t="s">
        <v>13</v>
      </c>
      <c r="E155" s="5" t="s">
        <v>27</v>
      </c>
      <c r="F155" s="5" t="s">
        <v>189</v>
      </c>
      <c r="G155" s="7">
        <v>36652</v>
      </c>
      <c r="H155" s="5">
        <v>3</v>
      </c>
    </row>
    <row r="156" spans="1:10" x14ac:dyDescent="0.25">
      <c r="A156" s="5"/>
      <c r="B156" s="5"/>
      <c r="C156" s="6"/>
      <c r="D156" s="5"/>
      <c r="E156" s="5"/>
      <c r="F156" s="5"/>
      <c r="G156" s="7"/>
      <c r="H156" s="5"/>
    </row>
    <row r="159" spans="1:10" ht="75" x14ac:dyDescent="0.25">
      <c r="A159" s="1" t="s">
        <v>0</v>
      </c>
      <c r="B159" s="1" t="s">
        <v>1</v>
      </c>
      <c r="C159" s="1" t="s">
        <v>2</v>
      </c>
      <c r="D159" s="1" t="s">
        <v>3</v>
      </c>
      <c r="E159" s="1" t="s">
        <v>4</v>
      </c>
      <c r="F159" s="1" t="s">
        <v>5</v>
      </c>
      <c r="G159" s="1" t="s">
        <v>6</v>
      </c>
      <c r="H159" s="1" t="s">
        <v>7</v>
      </c>
      <c r="I159" s="1" t="s">
        <v>8</v>
      </c>
      <c r="J159" s="1" t="s">
        <v>9</v>
      </c>
    </row>
    <row r="160" spans="1:10" ht="195" customHeight="1" x14ac:dyDescent="0.25">
      <c r="A160" s="5" t="s">
        <v>10</v>
      </c>
      <c r="B160" s="5" t="s">
        <v>17</v>
      </c>
      <c r="C160" s="6" t="s">
        <v>191</v>
      </c>
      <c r="D160" s="5" t="s">
        <v>13</v>
      </c>
      <c r="E160" s="5" t="s">
        <v>192</v>
      </c>
      <c r="F160" s="5" t="s">
        <v>23</v>
      </c>
      <c r="G160" s="7">
        <v>36615</v>
      </c>
      <c r="H160" s="5">
        <v>3</v>
      </c>
      <c r="I160" s="5"/>
      <c r="J160" s="5" t="s">
        <v>16</v>
      </c>
    </row>
    <row r="161" spans="1:10" x14ac:dyDescent="0.25">
      <c r="A161" s="5"/>
      <c r="B161" s="5"/>
      <c r="C161" s="6"/>
      <c r="D161" s="5"/>
      <c r="E161" s="5"/>
      <c r="F161" s="5"/>
      <c r="G161" s="7"/>
      <c r="H161" s="5"/>
      <c r="I161" s="5"/>
      <c r="J161" s="5"/>
    </row>
    <row r="162" spans="1:10" ht="195" customHeight="1" x14ac:dyDescent="0.25">
      <c r="A162" s="5" t="s">
        <v>10</v>
      </c>
      <c r="B162" s="5" t="s">
        <v>17</v>
      </c>
      <c r="C162" s="6" t="s">
        <v>193</v>
      </c>
      <c r="D162" s="5" t="s">
        <v>13</v>
      </c>
      <c r="E162" s="5" t="s">
        <v>194</v>
      </c>
      <c r="F162" s="5" t="s">
        <v>195</v>
      </c>
      <c r="G162" s="5" t="s">
        <v>20</v>
      </c>
      <c r="H162" s="5">
        <v>3</v>
      </c>
      <c r="I162" s="5"/>
      <c r="J162" s="5" t="s">
        <v>16</v>
      </c>
    </row>
    <row r="163" spans="1:10" x14ac:dyDescent="0.25">
      <c r="A163" s="5"/>
      <c r="B163" s="5"/>
      <c r="C163" s="6"/>
      <c r="D163" s="5"/>
      <c r="E163" s="5"/>
      <c r="F163" s="5"/>
      <c r="G163" s="5"/>
      <c r="H163" s="5"/>
      <c r="I163" s="5"/>
      <c r="J163" s="5"/>
    </row>
    <row r="164" spans="1:10" ht="195" customHeight="1" x14ac:dyDescent="0.25">
      <c r="A164" s="5" t="s">
        <v>10</v>
      </c>
      <c r="B164" s="5" t="s">
        <v>17</v>
      </c>
      <c r="C164" s="6" t="s">
        <v>196</v>
      </c>
      <c r="D164" s="5" t="s">
        <v>13</v>
      </c>
      <c r="E164" s="5" t="s">
        <v>197</v>
      </c>
      <c r="F164" s="5" t="s">
        <v>198</v>
      </c>
      <c r="G164" s="7">
        <v>36545</v>
      </c>
      <c r="H164" s="5">
        <v>3</v>
      </c>
      <c r="I164" s="5"/>
      <c r="J164" s="5" t="s">
        <v>16</v>
      </c>
    </row>
    <row r="165" spans="1:10" x14ac:dyDescent="0.25">
      <c r="A165" s="5"/>
      <c r="B165" s="5"/>
      <c r="C165" s="6"/>
      <c r="D165" s="5"/>
      <c r="E165" s="5"/>
      <c r="F165" s="5"/>
      <c r="G165" s="7"/>
      <c r="H165" s="5"/>
      <c r="I165" s="5"/>
      <c r="J165" s="5"/>
    </row>
    <row r="166" spans="1:10" x14ac:dyDescent="0.25">
      <c r="A166" s="2"/>
      <c r="B166" s="2"/>
      <c r="C166" s="3"/>
      <c r="D166" s="2"/>
      <c r="E166" s="2"/>
      <c r="F166" s="2"/>
      <c r="G166" s="2"/>
      <c r="H166" s="2"/>
      <c r="I166" s="2"/>
      <c r="J166" s="2"/>
    </row>
    <row r="167" spans="1:10" ht="180" customHeight="1" x14ac:dyDescent="0.25">
      <c r="A167" s="5" t="s">
        <v>10</v>
      </c>
      <c r="B167" s="5" t="s">
        <v>11</v>
      </c>
      <c r="C167" s="6" t="s">
        <v>199</v>
      </c>
      <c r="D167" s="5" t="s">
        <v>13</v>
      </c>
      <c r="E167" s="5" t="s">
        <v>200</v>
      </c>
      <c r="F167" s="5" t="s">
        <v>198</v>
      </c>
      <c r="G167" s="5" t="s">
        <v>152</v>
      </c>
      <c r="H167" s="5">
        <v>3</v>
      </c>
      <c r="I167" s="5"/>
      <c r="J167" s="5" t="s">
        <v>16</v>
      </c>
    </row>
    <row r="168" spans="1:10" x14ac:dyDescent="0.25">
      <c r="A168" s="5"/>
      <c r="B168" s="5"/>
      <c r="C168" s="6"/>
      <c r="D168" s="5"/>
      <c r="E168" s="5"/>
      <c r="F168" s="5"/>
      <c r="G168" s="5"/>
      <c r="H168" s="5"/>
      <c r="I168" s="5"/>
      <c r="J168" s="5"/>
    </row>
    <row r="169" spans="1:10" ht="180" customHeight="1" x14ac:dyDescent="0.25">
      <c r="A169" s="5" t="s">
        <v>10</v>
      </c>
      <c r="B169" s="5" t="s">
        <v>17</v>
      </c>
      <c r="C169" s="6" t="s">
        <v>201</v>
      </c>
      <c r="D169" s="5" t="s">
        <v>13</v>
      </c>
      <c r="E169" s="5" t="s">
        <v>202</v>
      </c>
      <c r="F169" s="5" t="s">
        <v>203</v>
      </c>
      <c r="G169" s="7">
        <v>36845</v>
      </c>
      <c r="H169" s="5">
        <v>3</v>
      </c>
    </row>
    <row r="170" spans="1:10" x14ac:dyDescent="0.25">
      <c r="A170" s="5"/>
      <c r="B170" s="5"/>
      <c r="C170" s="6"/>
      <c r="D170" s="5"/>
      <c r="E170" s="5"/>
      <c r="F170" s="5"/>
      <c r="G170" s="7"/>
      <c r="H170" s="5"/>
    </row>
    <row r="174" spans="1:10" ht="195" customHeight="1" x14ac:dyDescent="0.25">
      <c r="A174" s="5" t="s">
        <v>10</v>
      </c>
      <c r="B174" s="5" t="s">
        <v>17</v>
      </c>
      <c r="C174" s="6" t="s">
        <v>204</v>
      </c>
      <c r="D174" s="5" t="s">
        <v>13</v>
      </c>
      <c r="E174" s="5" t="s">
        <v>205</v>
      </c>
      <c r="F174" s="5" t="s">
        <v>206</v>
      </c>
      <c r="G174" s="7">
        <v>36784</v>
      </c>
      <c r="H174" s="5">
        <v>4</v>
      </c>
      <c r="I174" s="5"/>
      <c r="J174" s="5" t="s">
        <v>16</v>
      </c>
    </row>
    <row r="175" spans="1:10" x14ac:dyDescent="0.25">
      <c r="A175" s="5"/>
      <c r="B175" s="5"/>
      <c r="C175" s="6"/>
      <c r="D175" s="5"/>
      <c r="E175" s="5"/>
      <c r="F175" s="5"/>
      <c r="G175" s="7"/>
      <c r="H175" s="5"/>
      <c r="I175" s="5"/>
      <c r="J175" s="5"/>
    </row>
    <row r="176" spans="1:10" ht="150" customHeight="1" x14ac:dyDescent="0.25">
      <c r="A176" s="5" t="s">
        <v>10</v>
      </c>
      <c r="B176" s="5" t="s">
        <v>17</v>
      </c>
      <c r="C176" s="6" t="s">
        <v>207</v>
      </c>
      <c r="D176" s="5" t="s">
        <v>13</v>
      </c>
      <c r="E176" s="5" t="s">
        <v>208</v>
      </c>
      <c r="F176" s="5" t="s">
        <v>206</v>
      </c>
      <c r="G176" s="7">
        <v>36784</v>
      </c>
      <c r="H176" s="5">
        <v>0</v>
      </c>
      <c r="I176" s="5"/>
      <c r="J176" s="5" t="s">
        <v>16</v>
      </c>
    </row>
    <row r="177" spans="1:12" x14ac:dyDescent="0.25">
      <c r="A177" s="5"/>
      <c r="B177" s="5"/>
      <c r="C177" s="6"/>
      <c r="D177" s="5"/>
      <c r="E177" s="5"/>
      <c r="F177" s="5"/>
      <c r="G177" s="7"/>
      <c r="H177" s="5"/>
      <c r="I177" s="5"/>
      <c r="J177" s="5"/>
    </row>
    <row r="178" spans="1:12" ht="165" customHeight="1" x14ac:dyDescent="0.25">
      <c r="A178" s="5" t="s">
        <v>10</v>
      </c>
      <c r="B178" s="5" t="s">
        <v>174</v>
      </c>
      <c r="C178" s="6" t="s">
        <v>209</v>
      </c>
      <c r="D178" s="5" t="s">
        <v>13</v>
      </c>
      <c r="E178" s="5" t="s">
        <v>210</v>
      </c>
      <c r="F178" s="5" t="s">
        <v>211</v>
      </c>
      <c r="G178" s="5" t="s">
        <v>212</v>
      </c>
      <c r="H178" s="5">
        <v>4</v>
      </c>
      <c r="I178" s="5"/>
      <c r="J178" s="5" t="s">
        <v>16</v>
      </c>
    </row>
    <row r="179" spans="1:12" x14ac:dyDescent="0.25">
      <c r="A179" s="5"/>
      <c r="B179" s="5"/>
      <c r="C179" s="6"/>
      <c r="D179" s="5"/>
      <c r="E179" s="5"/>
      <c r="F179" s="5"/>
      <c r="G179" s="5"/>
      <c r="H179" s="5"/>
      <c r="I179" s="5"/>
      <c r="J179" s="5"/>
    </row>
    <row r="180" spans="1:12" ht="180" customHeight="1" x14ac:dyDescent="0.25">
      <c r="A180" s="5" t="s">
        <v>10</v>
      </c>
      <c r="B180" s="5" t="s">
        <v>17</v>
      </c>
      <c r="C180" s="6" t="s">
        <v>213</v>
      </c>
      <c r="D180" s="5" t="s">
        <v>13</v>
      </c>
      <c r="E180" s="8" t="s">
        <v>214</v>
      </c>
      <c r="F180" s="5" t="s">
        <v>215</v>
      </c>
      <c r="G180" s="7">
        <v>36652</v>
      </c>
      <c r="H180" s="5">
        <v>3</v>
      </c>
      <c r="I180" s="5"/>
      <c r="J180" s="5" t="s">
        <v>16</v>
      </c>
    </row>
    <row r="181" spans="1:12" x14ac:dyDescent="0.25">
      <c r="A181" s="5"/>
      <c r="B181" s="5"/>
      <c r="C181" s="6"/>
      <c r="D181" s="5"/>
      <c r="E181" s="8"/>
      <c r="F181" s="5"/>
      <c r="G181" s="7"/>
      <c r="H181" s="5"/>
      <c r="I181" s="5"/>
      <c r="J181" s="5"/>
    </row>
    <row r="182" spans="1:12" ht="195" customHeight="1" x14ac:dyDescent="0.25">
      <c r="A182" s="5" t="s">
        <v>10</v>
      </c>
      <c r="B182" s="5" t="s">
        <v>17</v>
      </c>
      <c r="C182" s="6" t="s">
        <v>216</v>
      </c>
      <c r="D182" s="5" t="s">
        <v>13</v>
      </c>
      <c r="E182" s="5" t="s">
        <v>217</v>
      </c>
      <c r="F182" s="5" t="s">
        <v>215</v>
      </c>
      <c r="G182" s="7">
        <v>36605</v>
      </c>
      <c r="H182" s="5">
        <v>3</v>
      </c>
      <c r="I182" s="5"/>
      <c r="J182" s="5" t="s">
        <v>16</v>
      </c>
    </row>
    <row r="183" spans="1:12" x14ac:dyDescent="0.25">
      <c r="A183" s="5"/>
      <c r="B183" s="5"/>
      <c r="C183" s="6"/>
      <c r="D183" s="5"/>
      <c r="E183" s="5"/>
      <c r="F183" s="5"/>
      <c r="G183" s="7"/>
      <c r="H183" s="5"/>
      <c r="I183" s="5"/>
      <c r="J183" s="5"/>
    </row>
    <row r="184" spans="1:12" ht="195" customHeight="1" x14ac:dyDescent="0.25">
      <c r="A184" s="5" t="s">
        <v>10</v>
      </c>
      <c r="B184" s="5" t="s">
        <v>17</v>
      </c>
      <c r="C184" s="6" t="s">
        <v>218</v>
      </c>
      <c r="D184" s="5" t="s">
        <v>13</v>
      </c>
      <c r="E184" s="5" t="s">
        <v>219</v>
      </c>
      <c r="F184" s="5" t="s">
        <v>211</v>
      </c>
      <c r="G184" s="7">
        <v>36535</v>
      </c>
      <c r="H184" s="5">
        <v>4</v>
      </c>
      <c r="I184" s="5"/>
      <c r="J184" s="5" t="s">
        <v>16</v>
      </c>
    </row>
    <row r="185" spans="1:12" x14ac:dyDescent="0.25">
      <c r="A185" s="5"/>
      <c r="B185" s="5"/>
      <c r="C185" s="6"/>
      <c r="D185" s="5"/>
      <c r="E185" s="5"/>
      <c r="F185" s="5"/>
      <c r="G185" s="7"/>
      <c r="H185" s="5"/>
      <c r="I185" s="5"/>
      <c r="J185" s="5"/>
    </row>
    <row r="186" spans="1:12" ht="180" customHeight="1" x14ac:dyDescent="0.25">
      <c r="A186" s="5" t="s">
        <v>10</v>
      </c>
      <c r="B186" s="5" t="s">
        <v>11</v>
      </c>
      <c r="C186" s="6" t="s">
        <v>220</v>
      </c>
      <c r="D186" s="5" t="s">
        <v>13</v>
      </c>
      <c r="E186" s="5" t="s">
        <v>221</v>
      </c>
      <c r="F186" s="5" t="s">
        <v>215</v>
      </c>
      <c r="G186" s="5" t="s">
        <v>152</v>
      </c>
      <c r="H186" s="5">
        <v>3</v>
      </c>
      <c r="I186" s="5"/>
      <c r="J186" s="5" t="s">
        <v>16</v>
      </c>
    </row>
    <row r="187" spans="1:12" x14ac:dyDescent="0.25">
      <c r="A187" s="5"/>
      <c r="B187" s="5"/>
      <c r="C187" s="6"/>
      <c r="D187" s="5"/>
      <c r="E187" s="5"/>
      <c r="F187" s="5"/>
      <c r="G187" s="5"/>
      <c r="H187" s="5"/>
      <c r="I187" s="5"/>
      <c r="J187" s="5"/>
    </row>
    <row r="188" spans="1:12" ht="225" customHeight="1" x14ac:dyDescent="0.25">
      <c r="A188" s="5" t="s">
        <v>10</v>
      </c>
      <c r="B188" s="5" t="s">
        <v>17</v>
      </c>
      <c r="C188" s="6" t="s">
        <v>222</v>
      </c>
      <c r="D188" s="5" t="s">
        <v>13</v>
      </c>
      <c r="E188" s="5" t="s">
        <v>27</v>
      </c>
      <c r="F188" s="5" t="s">
        <v>211</v>
      </c>
      <c r="G188" s="7">
        <v>36779</v>
      </c>
      <c r="H188" s="5">
        <v>3</v>
      </c>
      <c r="I188" s="5"/>
      <c r="J188" s="5" t="s">
        <v>16</v>
      </c>
    </row>
    <row r="189" spans="1:12" x14ac:dyDescent="0.25">
      <c r="A189" s="5"/>
      <c r="B189" s="5"/>
      <c r="C189" s="6"/>
      <c r="D189" s="5"/>
      <c r="E189" s="5"/>
      <c r="F189" s="5"/>
      <c r="G189" s="7"/>
      <c r="H189" s="5"/>
      <c r="I189" s="5"/>
      <c r="J189" s="5"/>
    </row>
    <row r="190" spans="1:12" ht="210" customHeight="1" x14ac:dyDescent="0.25">
      <c r="A190" s="5" t="s">
        <v>10</v>
      </c>
      <c r="B190" s="5" t="s">
        <v>17</v>
      </c>
      <c r="C190" s="6" t="s">
        <v>223</v>
      </c>
      <c r="D190" s="5" t="s">
        <v>13</v>
      </c>
      <c r="E190" s="5" t="s">
        <v>224</v>
      </c>
      <c r="F190" s="5" t="s">
        <v>225</v>
      </c>
      <c r="G190" s="7">
        <v>36571</v>
      </c>
      <c r="H190" s="5">
        <v>4</v>
      </c>
      <c r="I190" s="5"/>
      <c r="J190" s="5" t="s">
        <v>16</v>
      </c>
      <c r="L190">
        <v>1</v>
      </c>
    </row>
    <row r="191" spans="1:12" x14ac:dyDescent="0.25">
      <c r="A191" s="5"/>
      <c r="B191" s="5"/>
      <c r="C191" s="6"/>
      <c r="D191" s="5"/>
      <c r="E191" s="5"/>
      <c r="F191" s="5"/>
      <c r="G191" s="7"/>
      <c r="H191" s="5"/>
      <c r="I191" s="5"/>
      <c r="J191" s="5"/>
    </row>
    <row r="192" spans="1:12" ht="195" customHeight="1" x14ac:dyDescent="0.25">
      <c r="A192" s="5" t="s">
        <v>10</v>
      </c>
      <c r="B192" s="5" t="s">
        <v>17</v>
      </c>
      <c r="C192" s="6" t="s">
        <v>226</v>
      </c>
      <c r="D192" s="5" t="s">
        <v>13</v>
      </c>
      <c r="E192" s="5" t="s">
        <v>227</v>
      </c>
      <c r="F192" s="5" t="s">
        <v>225</v>
      </c>
      <c r="G192" s="5" t="s">
        <v>78</v>
      </c>
      <c r="H192" s="5">
        <v>3</v>
      </c>
      <c r="I192" s="5"/>
      <c r="J192" s="5" t="s">
        <v>16</v>
      </c>
    </row>
    <row r="193" spans="1:10" x14ac:dyDescent="0.25">
      <c r="A193" s="5"/>
      <c r="B193" s="5"/>
      <c r="C193" s="6"/>
      <c r="D193" s="5"/>
      <c r="E193" s="5"/>
      <c r="F193" s="5"/>
      <c r="G193" s="5"/>
      <c r="H193" s="5"/>
      <c r="I193" s="5"/>
      <c r="J193" s="5"/>
    </row>
    <row r="194" spans="1:10" ht="180" customHeight="1" x14ac:dyDescent="0.25">
      <c r="A194" s="5" t="s">
        <v>10</v>
      </c>
      <c r="B194" s="5" t="s">
        <v>17</v>
      </c>
      <c r="C194" s="6" t="s">
        <v>228</v>
      </c>
      <c r="D194" s="5" t="s">
        <v>13</v>
      </c>
      <c r="E194" s="5" t="s">
        <v>229</v>
      </c>
      <c r="F194" s="5" t="s">
        <v>225</v>
      </c>
      <c r="G194" s="7">
        <v>36845</v>
      </c>
      <c r="H194" s="5">
        <v>3</v>
      </c>
    </row>
    <row r="195" spans="1:10" x14ac:dyDescent="0.25">
      <c r="A195" s="5"/>
      <c r="B195" s="5"/>
      <c r="C195" s="6"/>
      <c r="D195" s="5"/>
      <c r="E195" s="5"/>
      <c r="F195" s="5"/>
      <c r="G195" s="7"/>
      <c r="H195" s="5"/>
    </row>
    <row r="198" spans="1:10" ht="195" customHeight="1" x14ac:dyDescent="0.25">
      <c r="A198" s="5" t="s">
        <v>10</v>
      </c>
      <c r="B198" s="5" t="s">
        <v>17</v>
      </c>
      <c r="C198" s="6" t="s">
        <v>230</v>
      </c>
      <c r="D198" s="5" t="s">
        <v>13</v>
      </c>
      <c r="E198" s="5" t="s">
        <v>231</v>
      </c>
      <c r="F198" s="5" t="s">
        <v>232</v>
      </c>
      <c r="G198" s="7">
        <v>36600</v>
      </c>
      <c r="H198" s="5">
        <v>3</v>
      </c>
      <c r="I198" s="5"/>
      <c r="J198" s="5" t="s">
        <v>16</v>
      </c>
    </row>
    <row r="199" spans="1:10" x14ac:dyDescent="0.25">
      <c r="A199" s="5"/>
      <c r="B199" s="5"/>
      <c r="C199" s="6"/>
      <c r="D199" s="5"/>
      <c r="E199" s="5"/>
      <c r="F199" s="5"/>
      <c r="G199" s="7"/>
      <c r="H199" s="5"/>
      <c r="I199" s="5"/>
      <c r="J199" s="5"/>
    </row>
    <row r="200" spans="1:10" ht="195" customHeight="1" x14ac:dyDescent="0.25">
      <c r="A200" s="5" t="s">
        <v>10</v>
      </c>
      <c r="B200" s="5" t="s">
        <v>17</v>
      </c>
      <c r="C200" s="6" t="s">
        <v>233</v>
      </c>
      <c r="D200" s="5" t="s">
        <v>13</v>
      </c>
      <c r="E200" s="5" t="s">
        <v>234</v>
      </c>
      <c r="F200" s="5" t="s">
        <v>225</v>
      </c>
      <c r="G200" s="7">
        <v>36600</v>
      </c>
      <c r="H200" s="5">
        <v>3</v>
      </c>
      <c r="I200" s="5"/>
      <c r="J200" s="5" t="s">
        <v>16</v>
      </c>
    </row>
    <row r="201" spans="1:10" x14ac:dyDescent="0.25">
      <c r="A201" s="5"/>
      <c r="B201" s="5"/>
      <c r="C201" s="6"/>
      <c r="D201" s="5"/>
      <c r="E201" s="5"/>
      <c r="F201" s="5"/>
      <c r="G201" s="7"/>
      <c r="H201" s="5"/>
      <c r="I201" s="5"/>
      <c r="J201" s="5"/>
    </row>
    <row r="202" spans="1:10" ht="195" customHeight="1" x14ac:dyDescent="0.25">
      <c r="A202" s="5" t="s">
        <v>10</v>
      </c>
      <c r="B202" s="5" t="s">
        <v>17</v>
      </c>
      <c r="C202" s="6" t="s">
        <v>235</v>
      </c>
      <c r="D202" s="5" t="s">
        <v>13</v>
      </c>
      <c r="E202" s="5" t="s">
        <v>236</v>
      </c>
      <c r="F202" s="5" t="s">
        <v>189</v>
      </c>
      <c r="G202" s="7">
        <v>36571</v>
      </c>
      <c r="H202" s="5">
        <v>3</v>
      </c>
      <c r="I202" s="5"/>
      <c r="J202" s="5" t="s">
        <v>16</v>
      </c>
    </row>
    <row r="203" spans="1:10" x14ac:dyDescent="0.25">
      <c r="A203" s="5"/>
      <c r="B203" s="5"/>
      <c r="C203" s="6"/>
      <c r="D203" s="5"/>
      <c r="E203" s="5"/>
      <c r="F203" s="5"/>
      <c r="G203" s="7"/>
      <c r="H203" s="5"/>
      <c r="I203" s="5"/>
      <c r="J203" s="5"/>
    </row>
    <row r="204" spans="1:10" ht="195" customHeight="1" x14ac:dyDescent="0.25">
      <c r="A204" s="5" t="s">
        <v>10</v>
      </c>
      <c r="B204" s="5" t="s">
        <v>17</v>
      </c>
      <c r="C204" s="6" t="s">
        <v>237</v>
      </c>
      <c r="D204" s="5" t="s">
        <v>13</v>
      </c>
      <c r="E204" s="5" t="s">
        <v>238</v>
      </c>
      <c r="F204" s="5" t="s">
        <v>239</v>
      </c>
      <c r="G204" s="7">
        <v>36571</v>
      </c>
      <c r="H204" s="5">
        <v>3</v>
      </c>
      <c r="I204" s="5"/>
      <c r="J204" s="5" t="s">
        <v>16</v>
      </c>
    </row>
    <row r="205" spans="1:10" x14ac:dyDescent="0.25">
      <c r="A205" s="5"/>
      <c r="B205" s="5"/>
      <c r="C205" s="6"/>
      <c r="D205" s="5"/>
      <c r="E205" s="5"/>
      <c r="F205" s="5"/>
      <c r="G205" s="7"/>
      <c r="H205" s="5"/>
      <c r="I205" s="5"/>
      <c r="J205" s="5"/>
    </row>
    <row r="206" spans="1:10" ht="195" customHeight="1" x14ac:dyDescent="0.25">
      <c r="A206" s="5" t="s">
        <v>10</v>
      </c>
      <c r="B206" s="5" t="s">
        <v>17</v>
      </c>
      <c r="C206" s="6" t="s">
        <v>240</v>
      </c>
      <c r="D206" s="5" t="s">
        <v>13</v>
      </c>
      <c r="E206" s="5" t="s">
        <v>241</v>
      </c>
      <c r="F206" s="5" t="s">
        <v>242</v>
      </c>
      <c r="G206" s="7">
        <v>36631</v>
      </c>
      <c r="H206" s="5">
        <v>3</v>
      </c>
      <c r="I206" s="5"/>
      <c r="J206" s="5" t="s">
        <v>16</v>
      </c>
    </row>
    <row r="207" spans="1:10" x14ac:dyDescent="0.25">
      <c r="A207" s="5"/>
      <c r="B207" s="5"/>
      <c r="C207" s="6"/>
      <c r="D207" s="5"/>
      <c r="E207" s="5"/>
      <c r="F207" s="5"/>
      <c r="G207" s="7"/>
      <c r="H207" s="5"/>
      <c r="I207" s="5"/>
      <c r="J207" s="5"/>
    </row>
    <row r="208" spans="1:10" ht="195" customHeight="1" x14ac:dyDescent="0.25">
      <c r="A208" s="5" t="s">
        <v>10</v>
      </c>
      <c r="B208" s="5" t="s">
        <v>17</v>
      </c>
      <c r="C208" s="6" t="s">
        <v>243</v>
      </c>
      <c r="D208" s="5" t="s">
        <v>13</v>
      </c>
      <c r="E208" s="5" t="s">
        <v>244</v>
      </c>
      <c r="F208" s="5" t="s">
        <v>93</v>
      </c>
      <c r="G208" s="7">
        <v>36631</v>
      </c>
      <c r="H208" s="5">
        <v>3</v>
      </c>
      <c r="I208" s="5"/>
      <c r="J208" s="5" t="s">
        <v>16</v>
      </c>
    </row>
    <row r="209" spans="1:10" x14ac:dyDescent="0.25">
      <c r="A209" s="5"/>
      <c r="B209" s="5"/>
      <c r="C209" s="6"/>
      <c r="D209" s="5"/>
      <c r="E209" s="5"/>
      <c r="F209" s="5"/>
      <c r="G209" s="7"/>
      <c r="H209" s="5"/>
      <c r="I209" s="5"/>
      <c r="J209" s="5"/>
    </row>
    <row r="210" spans="1:10" ht="195" customHeight="1" x14ac:dyDescent="0.25">
      <c r="A210" s="5" t="s">
        <v>10</v>
      </c>
      <c r="B210" s="5" t="s">
        <v>17</v>
      </c>
      <c r="C210" s="6" t="s">
        <v>245</v>
      </c>
      <c r="D210" s="5" t="s">
        <v>13</v>
      </c>
      <c r="E210" s="5" t="s">
        <v>246</v>
      </c>
      <c r="F210" s="5" t="s">
        <v>247</v>
      </c>
      <c r="G210" s="7">
        <v>36600</v>
      </c>
      <c r="H210" s="5">
        <v>3</v>
      </c>
      <c r="I210" s="5"/>
      <c r="J210" s="5" t="s">
        <v>16</v>
      </c>
    </row>
    <row r="211" spans="1:10" x14ac:dyDescent="0.25">
      <c r="A211" s="5"/>
      <c r="B211" s="5"/>
      <c r="C211" s="6"/>
      <c r="D211" s="5"/>
      <c r="E211" s="5"/>
      <c r="F211" s="5"/>
      <c r="G211" s="7"/>
      <c r="H211" s="5"/>
      <c r="I211" s="5"/>
      <c r="J211" s="5"/>
    </row>
    <row r="212" spans="1:10" ht="195" customHeight="1" x14ac:dyDescent="0.25">
      <c r="A212" s="5" t="s">
        <v>10</v>
      </c>
      <c r="B212" s="5" t="s">
        <v>17</v>
      </c>
      <c r="C212" s="6" t="s">
        <v>248</v>
      </c>
      <c r="D212" s="5" t="s">
        <v>13</v>
      </c>
      <c r="E212" s="5" t="s">
        <v>249</v>
      </c>
      <c r="F212" s="5" t="s">
        <v>250</v>
      </c>
      <c r="G212" s="7">
        <v>36631</v>
      </c>
      <c r="H212" s="5">
        <v>3</v>
      </c>
      <c r="I212" s="5"/>
      <c r="J212" s="5" t="s">
        <v>16</v>
      </c>
    </row>
    <row r="213" spans="1:10" x14ac:dyDescent="0.25">
      <c r="A213" s="5"/>
      <c r="B213" s="5"/>
      <c r="C213" s="6"/>
      <c r="D213" s="5"/>
      <c r="E213" s="5"/>
      <c r="F213" s="5"/>
      <c r="G213" s="7"/>
      <c r="H213" s="5"/>
      <c r="I213" s="5"/>
      <c r="J213" s="5"/>
    </row>
    <row r="214" spans="1:10" ht="195" customHeight="1" x14ac:dyDescent="0.25">
      <c r="A214" s="5" t="s">
        <v>10</v>
      </c>
      <c r="B214" s="5" t="s">
        <v>17</v>
      </c>
      <c r="C214" s="6" t="s">
        <v>251</v>
      </c>
      <c r="D214" s="5" t="s">
        <v>13</v>
      </c>
      <c r="E214" s="5" t="s">
        <v>252</v>
      </c>
      <c r="F214" s="5" t="s">
        <v>253</v>
      </c>
      <c r="G214" s="7">
        <v>36631</v>
      </c>
      <c r="H214" s="5">
        <v>3</v>
      </c>
      <c r="I214" s="5"/>
      <c r="J214" s="5" t="s">
        <v>16</v>
      </c>
    </row>
    <row r="215" spans="1:10" x14ac:dyDescent="0.25">
      <c r="A215" s="5"/>
      <c r="B215" s="5"/>
      <c r="C215" s="6"/>
      <c r="D215" s="5"/>
      <c r="E215" s="5"/>
      <c r="F215" s="5"/>
      <c r="G215" s="7"/>
      <c r="H215" s="5"/>
      <c r="I215" s="5"/>
      <c r="J215" s="5"/>
    </row>
    <row r="216" spans="1:10" ht="195" customHeight="1" x14ac:dyDescent="0.25">
      <c r="A216" s="5" t="s">
        <v>10</v>
      </c>
      <c r="B216" s="5" t="s">
        <v>17</v>
      </c>
      <c r="C216" s="6" t="s">
        <v>254</v>
      </c>
      <c r="D216" s="5" t="s">
        <v>13</v>
      </c>
      <c r="E216" s="5" t="s">
        <v>255</v>
      </c>
      <c r="F216" s="5" t="s">
        <v>256</v>
      </c>
      <c r="G216" s="7">
        <v>36631</v>
      </c>
      <c r="H216" s="5">
        <v>3</v>
      </c>
      <c r="I216" s="5"/>
      <c r="J216" s="5" t="s">
        <v>16</v>
      </c>
    </row>
    <row r="217" spans="1:10" x14ac:dyDescent="0.25">
      <c r="A217" s="5"/>
      <c r="B217" s="5"/>
      <c r="C217" s="6"/>
      <c r="D217" s="5"/>
      <c r="E217" s="5"/>
      <c r="F217" s="5"/>
      <c r="G217" s="7"/>
      <c r="H217" s="5"/>
      <c r="I217" s="5"/>
      <c r="J217" s="5"/>
    </row>
    <row r="218" spans="1:10" ht="195" customHeight="1" x14ac:dyDescent="0.25">
      <c r="A218" s="5" t="s">
        <v>10</v>
      </c>
      <c r="B218" s="5" t="s">
        <v>17</v>
      </c>
      <c r="C218" s="6" t="s">
        <v>257</v>
      </c>
      <c r="D218" s="5" t="s">
        <v>13</v>
      </c>
      <c r="E218" s="5" t="s">
        <v>258</v>
      </c>
      <c r="F218" s="5" t="s">
        <v>259</v>
      </c>
      <c r="G218" s="7">
        <v>36860</v>
      </c>
      <c r="H218" s="5">
        <v>3</v>
      </c>
      <c r="I218" s="5"/>
      <c r="J218" s="5" t="s">
        <v>16</v>
      </c>
    </row>
    <row r="219" spans="1:10" x14ac:dyDescent="0.25">
      <c r="A219" s="5"/>
      <c r="B219" s="5"/>
      <c r="C219" s="6"/>
      <c r="D219" s="5"/>
      <c r="E219" s="5"/>
      <c r="F219" s="5"/>
      <c r="G219" s="7"/>
      <c r="H219" s="5"/>
      <c r="I219" s="5"/>
      <c r="J219" s="5"/>
    </row>
    <row r="220" spans="1:10" ht="195" customHeight="1" x14ac:dyDescent="0.25">
      <c r="A220" s="5" t="s">
        <v>10</v>
      </c>
      <c r="B220" s="5" t="s">
        <v>17</v>
      </c>
      <c r="C220" s="6" t="s">
        <v>260</v>
      </c>
      <c r="D220" s="5" t="s">
        <v>13</v>
      </c>
      <c r="E220" s="5" t="s">
        <v>261</v>
      </c>
      <c r="F220" s="5" t="s">
        <v>259</v>
      </c>
      <c r="G220" s="7">
        <v>36819</v>
      </c>
      <c r="H220" s="5">
        <v>3</v>
      </c>
      <c r="I220" s="5"/>
      <c r="J220" s="5" t="s">
        <v>16</v>
      </c>
    </row>
    <row r="221" spans="1:10" x14ac:dyDescent="0.25">
      <c r="A221" s="5"/>
      <c r="B221" s="5"/>
      <c r="C221" s="6"/>
      <c r="D221" s="5"/>
      <c r="E221" s="5"/>
      <c r="F221" s="5"/>
      <c r="G221" s="7"/>
      <c r="H221" s="5"/>
      <c r="I221" s="5"/>
      <c r="J221" s="5"/>
    </row>
    <row r="222" spans="1:10" ht="195" customHeight="1" x14ac:dyDescent="0.25">
      <c r="A222" s="5" t="s">
        <v>10</v>
      </c>
      <c r="B222" s="5" t="s">
        <v>17</v>
      </c>
      <c r="C222" s="6" t="s">
        <v>262</v>
      </c>
      <c r="D222" s="5" t="s">
        <v>13</v>
      </c>
      <c r="E222" s="5" t="s">
        <v>263</v>
      </c>
      <c r="F222" s="5" t="s">
        <v>264</v>
      </c>
      <c r="G222" s="7">
        <v>36555</v>
      </c>
      <c r="H222" s="5">
        <v>3</v>
      </c>
      <c r="I222" s="5"/>
      <c r="J222" s="5" t="s">
        <v>16</v>
      </c>
    </row>
    <row r="223" spans="1:10" x14ac:dyDescent="0.25">
      <c r="A223" s="5"/>
      <c r="B223" s="5"/>
      <c r="C223" s="6"/>
      <c r="D223" s="5"/>
      <c r="E223" s="5"/>
      <c r="F223" s="5"/>
      <c r="G223" s="7"/>
      <c r="H223" s="5"/>
      <c r="I223" s="5"/>
      <c r="J223" s="5"/>
    </row>
    <row r="224" spans="1:10" ht="195" customHeight="1" x14ac:dyDescent="0.25">
      <c r="A224" s="5" t="s">
        <v>10</v>
      </c>
      <c r="B224" s="5" t="s">
        <v>17</v>
      </c>
      <c r="C224" s="6" t="s">
        <v>265</v>
      </c>
      <c r="D224" s="5" t="s">
        <v>13</v>
      </c>
      <c r="E224" s="5" t="s">
        <v>266</v>
      </c>
      <c r="F224" s="5" t="s">
        <v>264</v>
      </c>
      <c r="G224" s="5" t="s">
        <v>267</v>
      </c>
      <c r="H224" s="5">
        <v>3</v>
      </c>
      <c r="I224" s="5"/>
      <c r="J224" s="5" t="s">
        <v>16</v>
      </c>
    </row>
    <row r="225" spans="1:12" x14ac:dyDescent="0.25">
      <c r="A225" s="5"/>
      <c r="B225" s="5"/>
      <c r="C225" s="6"/>
      <c r="D225" s="5"/>
      <c r="E225" s="5"/>
      <c r="F225" s="5"/>
      <c r="G225" s="5"/>
      <c r="H225" s="5"/>
      <c r="I225" s="5"/>
      <c r="J225" s="5"/>
    </row>
    <row r="226" spans="1:12" ht="195" customHeight="1" x14ac:dyDescent="0.25">
      <c r="A226" s="5" t="s">
        <v>10</v>
      </c>
      <c r="B226" s="5" t="s">
        <v>17</v>
      </c>
      <c r="C226" s="6" t="s">
        <v>268</v>
      </c>
      <c r="D226" s="5" t="s">
        <v>13</v>
      </c>
      <c r="E226" s="5" t="s">
        <v>269</v>
      </c>
      <c r="F226" s="5" t="s">
        <v>264</v>
      </c>
      <c r="G226" s="7">
        <v>36722</v>
      </c>
      <c r="H226" s="5">
        <v>3</v>
      </c>
    </row>
    <row r="227" spans="1:12" x14ac:dyDescent="0.25">
      <c r="A227" s="5"/>
      <c r="B227" s="5"/>
      <c r="C227" s="6"/>
      <c r="D227" s="5"/>
      <c r="E227" s="5"/>
      <c r="F227" s="5"/>
      <c r="G227" s="7"/>
      <c r="H227" s="5"/>
    </row>
    <row r="230" spans="1:12" ht="75" x14ac:dyDescent="0.25">
      <c r="A230" s="1" t="s">
        <v>0</v>
      </c>
      <c r="B230" s="1" t="s">
        <v>1</v>
      </c>
      <c r="C230" s="1" t="s">
        <v>2</v>
      </c>
      <c r="D230" s="1" t="s">
        <v>3</v>
      </c>
      <c r="E230" s="1" t="s">
        <v>4</v>
      </c>
      <c r="F230" s="1" t="s">
        <v>5</v>
      </c>
      <c r="G230" s="1" t="s">
        <v>6</v>
      </c>
      <c r="H230" s="1" t="s">
        <v>7</v>
      </c>
      <c r="I230" s="1" t="s">
        <v>8</v>
      </c>
      <c r="J230" s="1" t="s">
        <v>9</v>
      </c>
    </row>
    <row r="231" spans="1:12" ht="165" customHeight="1" x14ac:dyDescent="0.25">
      <c r="A231" s="5" t="s">
        <v>10</v>
      </c>
      <c r="B231" s="5" t="s">
        <v>17</v>
      </c>
      <c r="C231" s="6" t="s">
        <v>270</v>
      </c>
      <c r="D231" s="5" t="s">
        <v>13</v>
      </c>
      <c r="E231" s="5" t="s">
        <v>271</v>
      </c>
      <c r="F231" s="5" t="s">
        <v>272</v>
      </c>
      <c r="G231" s="7">
        <v>36758</v>
      </c>
      <c r="H231" s="5">
        <v>4</v>
      </c>
      <c r="I231" s="5"/>
      <c r="J231" s="5" t="s">
        <v>16</v>
      </c>
      <c r="L231">
        <v>1</v>
      </c>
    </row>
    <row r="232" spans="1:12" x14ac:dyDescent="0.25">
      <c r="A232" s="5"/>
      <c r="B232" s="5"/>
      <c r="C232" s="6"/>
      <c r="D232" s="5"/>
      <c r="E232" s="5"/>
      <c r="F232" s="5"/>
      <c r="G232" s="7"/>
      <c r="H232" s="5"/>
      <c r="I232" s="5"/>
      <c r="J232" s="5"/>
    </row>
    <row r="233" spans="1:12" ht="165" customHeight="1" x14ac:dyDescent="0.25">
      <c r="A233" s="5" t="s">
        <v>10</v>
      </c>
      <c r="B233" s="5" t="s">
        <v>17</v>
      </c>
      <c r="C233" s="6" t="s">
        <v>273</v>
      </c>
      <c r="D233" s="5" t="s">
        <v>13</v>
      </c>
      <c r="E233" s="5" t="s">
        <v>274</v>
      </c>
      <c r="F233" s="5" t="s">
        <v>272</v>
      </c>
      <c r="G233" s="7">
        <v>36758</v>
      </c>
      <c r="H233" s="5">
        <v>0</v>
      </c>
      <c r="I233" s="5"/>
      <c r="J233" s="5" t="s">
        <v>16</v>
      </c>
    </row>
    <row r="234" spans="1:12" x14ac:dyDescent="0.25">
      <c r="A234" s="5"/>
      <c r="B234" s="5"/>
      <c r="C234" s="6"/>
      <c r="D234" s="5"/>
      <c r="E234" s="5"/>
      <c r="F234" s="5"/>
      <c r="G234" s="7"/>
      <c r="H234" s="5"/>
      <c r="I234" s="5"/>
      <c r="J234" s="5"/>
    </row>
    <row r="235" spans="1:12" ht="195" customHeight="1" x14ac:dyDescent="0.25">
      <c r="A235" s="5" t="s">
        <v>10</v>
      </c>
      <c r="B235" s="5" t="s">
        <v>11</v>
      </c>
      <c r="C235" s="6" t="s">
        <v>275</v>
      </c>
      <c r="D235" s="5" t="s">
        <v>13</v>
      </c>
      <c r="E235" s="5" t="s">
        <v>276</v>
      </c>
      <c r="F235" s="5" t="s">
        <v>277</v>
      </c>
      <c r="G235" s="5" t="e">
        <f>-3 / 16 / 0</f>
        <v>#DIV/0!</v>
      </c>
      <c r="H235" s="5">
        <v>4</v>
      </c>
      <c r="I235" s="5"/>
      <c r="J235" s="5" t="s">
        <v>16</v>
      </c>
    </row>
    <row r="236" spans="1:12" x14ac:dyDescent="0.25">
      <c r="A236" s="5"/>
      <c r="B236" s="5"/>
      <c r="C236" s="6"/>
      <c r="D236" s="5"/>
      <c r="E236" s="5"/>
      <c r="F236" s="5"/>
      <c r="G236" s="5"/>
      <c r="H236" s="5"/>
      <c r="I236" s="5"/>
      <c r="J236" s="5"/>
    </row>
    <row r="237" spans="1:12" ht="150" customHeight="1" x14ac:dyDescent="0.25">
      <c r="A237" s="5" t="s">
        <v>10</v>
      </c>
      <c r="B237" s="5" t="s">
        <v>17</v>
      </c>
      <c r="C237" s="6" t="s">
        <v>278</v>
      </c>
      <c r="D237" s="5" t="s">
        <v>13</v>
      </c>
      <c r="E237" s="5" t="s">
        <v>279</v>
      </c>
      <c r="F237" s="5" t="s">
        <v>277</v>
      </c>
      <c r="G237" s="7">
        <v>36632</v>
      </c>
      <c r="H237" s="5">
        <v>0</v>
      </c>
      <c r="I237" s="5"/>
      <c r="J237" s="5" t="s">
        <v>16</v>
      </c>
    </row>
    <row r="238" spans="1:12" x14ac:dyDescent="0.25">
      <c r="A238" s="5"/>
      <c r="B238" s="5"/>
      <c r="C238" s="6"/>
      <c r="D238" s="5"/>
      <c r="E238" s="5"/>
      <c r="F238" s="5"/>
      <c r="G238" s="7"/>
      <c r="H238" s="5"/>
      <c r="I238" s="5"/>
      <c r="J238" s="5"/>
    </row>
    <row r="239" spans="1:12" ht="150" customHeight="1" x14ac:dyDescent="0.25">
      <c r="A239" s="5" t="s">
        <v>10</v>
      </c>
      <c r="B239" s="5" t="s">
        <v>17</v>
      </c>
      <c r="C239" s="6" t="s">
        <v>280</v>
      </c>
      <c r="D239" s="5" t="s">
        <v>13</v>
      </c>
      <c r="E239" s="5" t="s">
        <v>281</v>
      </c>
      <c r="F239" s="5" t="s">
        <v>206</v>
      </c>
      <c r="G239" s="7">
        <v>36785</v>
      </c>
      <c r="H239" s="5">
        <v>0</v>
      </c>
      <c r="I239" s="5"/>
      <c r="J239" s="5" t="s">
        <v>16</v>
      </c>
    </row>
    <row r="240" spans="1:12" x14ac:dyDescent="0.25">
      <c r="A240" s="5"/>
      <c r="B240" s="5"/>
      <c r="C240" s="6"/>
      <c r="D240" s="5"/>
      <c r="E240" s="5"/>
      <c r="F240" s="5"/>
      <c r="G240" s="7"/>
      <c r="H240" s="5"/>
      <c r="I240" s="5"/>
      <c r="J240" s="5"/>
      <c r="L240">
        <v>1</v>
      </c>
    </row>
    <row r="241" spans="1:12" ht="195" customHeight="1" x14ac:dyDescent="0.25">
      <c r="A241" s="5" t="s">
        <v>10</v>
      </c>
      <c r="B241" s="5" t="s">
        <v>17</v>
      </c>
      <c r="C241" s="6" t="s">
        <v>282</v>
      </c>
      <c r="D241" s="5" t="s">
        <v>13</v>
      </c>
      <c r="E241" s="5" t="s">
        <v>283</v>
      </c>
      <c r="F241" s="5" t="s">
        <v>284</v>
      </c>
      <c r="G241" s="7">
        <v>36545</v>
      </c>
      <c r="H241" s="5">
        <v>3</v>
      </c>
      <c r="I241" s="5"/>
      <c r="J241" s="5" t="s">
        <v>16</v>
      </c>
    </row>
    <row r="242" spans="1:12" x14ac:dyDescent="0.25">
      <c r="A242" s="5"/>
      <c r="B242" s="5"/>
      <c r="C242" s="6"/>
      <c r="D242" s="5"/>
      <c r="E242" s="5"/>
      <c r="F242" s="5"/>
      <c r="G242" s="7"/>
      <c r="H242" s="5"/>
      <c r="I242" s="5"/>
      <c r="J242" s="5"/>
    </row>
    <row r="243" spans="1:12" ht="195" customHeight="1" x14ac:dyDescent="0.25">
      <c r="A243" s="5" t="s">
        <v>10</v>
      </c>
      <c r="B243" s="5" t="s">
        <v>11</v>
      </c>
      <c r="C243" s="6" t="s">
        <v>285</v>
      </c>
      <c r="D243" s="5" t="s">
        <v>13</v>
      </c>
      <c r="E243" s="5" t="s">
        <v>286</v>
      </c>
      <c r="F243" s="5" t="s">
        <v>284</v>
      </c>
      <c r="G243" s="5" t="s">
        <v>287</v>
      </c>
      <c r="H243" s="5">
        <v>3</v>
      </c>
      <c r="I243" s="5"/>
      <c r="J243" s="5" t="s">
        <v>16</v>
      </c>
    </row>
    <row r="244" spans="1:12" x14ac:dyDescent="0.25">
      <c r="A244" s="5"/>
      <c r="B244" s="5"/>
      <c r="C244" s="6"/>
      <c r="D244" s="5"/>
      <c r="E244" s="5"/>
      <c r="F244" s="5"/>
      <c r="G244" s="5"/>
      <c r="H244" s="5"/>
      <c r="I244" s="5"/>
      <c r="J244" s="5"/>
    </row>
    <row r="245" spans="1:12" ht="195" customHeight="1" x14ac:dyDescent="0.25">
      <c r="A245" s="5" t="s">
        <v>10</v>
      </c>
      <c r="B245" s="5" t="s">
        <v>11</v>
      </c>
      <c r="C245" s="6" t="s">
        <v>288</v>
      </c>
      <c r="D245" s="5" t="s">
        <v>13</v>
      </c>
      <c r="E245" s="5" t="s">
        <v>289</v>
      </c>
      <c r="F245" s="5" t="s">
        <v>120</v>
      </c>
      <c r="G245" s="5" t="e">
        <f>-1 / 20 / 0</f>
        <v>#DIV/0!</v>
      </c>
      <c r="H245" s="5">
        <v>3</v>
      </c>
      <c r="I245" s="5"/>
      <c r="J245" s="5" t="s">
        <v>16</v>
      </c>
    </row>
    <row r="246" spans="1:12" x14ac:dyDescent="0.25">
      <c r="A246" s="5"/>
      <c r="B246" s="5"/>
      <c r="C246" s="6"/>
      <c r="D246" s="5"/>
      <c r="E246" s="5"/>
      <c r="F246" s="5"/>
      <c r="G246" s="5"/>
      <c r="H246" s="5"/>
      <c r="I246" s="5"/>
      <c r="J246" s="5"/>
    </row>
    <row r="247" spans="1:12" ht="195" customHeight="1" x14ac:dyDescent="0.25">
      <c r="A247" s="5" t="s">
        <v>10</v>
      </c>
      <c r="B247" s="5" t="s">
        <v>17</v>
      </c>
      <c r="C247" s="6" t="s">
        <v>290</v>
      </c>
      <c r="D247" s="5" t="s">
        <v>13</v>
      </c>
      <c r="E247" s="5" t="s">
        <v>291</v>
      </c>
      <c r="F247" s="5" t="s">
        <v>89</v>
      </c>
      <c r="G247" s="5" t="s">
        <v>136</v>
      </c>
      <c r="H247" s="5">
        <v>3</v>
      </c>
      <c r="I247" s="5"/>
      <c r="J247" s="5" t="s">
        <v>16</v>
      </c>
    </row>
    <row r="248" spans="1:12" x14ac:dyDescent="0.25">
      <c r="A248" s="5"/>
      <c r="B248" s="5"/>
      <c r="C248" s="6"/>
      <c r="D248" s="5"/>
      <c r="E248" s="5"/>
      <c r="F248" s="5"/>
      <c r="G248" s="5"/>
      <c r="H248" s="5"/>
      <c r="I248" s="5"/>
      <c r="J248" s="5"/>
    </row>
    <row r="249" spans="1:12" ht="195" customHeight="1" x14ac:dyDescent="0.25">
      <c r="A249" s="5" t="s">
        <v>10</v>
      </c>
      <c r="B249" s="5" t="s">
        <v>17</v>
      </c>
      <c r="C249" s="6" t="s">
        <v>292</v>
      </c>
      <c r="D249" s="5" t="s">
        <v>13</v>
      </c>
      <c r="E249" s="5" t="s">
        <v>293</v>
      </c>
      <c r="F249" s="5" t="s">
        <v>89</v>
      </c>
      <c r="G249" s="7">
        <v>36697</v>
      </c>
      <c r="H249" s="5">
        <v>3</v>
      </c>
      <c r="I249" s="5"/>
      <c r="J249" s="5" t="s">
        <v>16</v>
      </c>
    </row>
    <row r="250" spans="1:12" x14ac:dyDescent="0.25">
      <c r="A250" s="5"/>
      <c r="B250" s="5"/>
      <c r="C250" s="6"/>
      <c r="D250" s="5"/>
      <c r="E250" s="5"/>
      <c r="F250" s="5"/>
      <c r="G250" s="7"/>
      <c r="H250" s="5"/>
      <c r="I250" s="5"/>
      <c r="J250" s="5"/>
    </row>
    <row r="251" spans="1:12" ht="210" customHeight="1" x14ac:dyDescent="0.25">
      <c r="A251" s="5" t="s">
        <v>10</v>
      </c>
      <c r="B251" s="5" t="s">
        <v>17</v>
      </c>
      <c r="C251" s="6" t="s">
        <v>294</v>
      </c>
      <c r="D251" s="5" t="s">
        <v>13</v>
      </c>
      <c r="E251" s="5" t="s">
        <v>295</v>
      </c>
      <c r="F251" s="5" t="s">
        <v>284</v>
      </c>
      <c r="G251" s="5" t="s">
        <v>296</v>
      </c>
      <c r="H251" s="5">
        <v>4</v>
      </c>
      <c r="I251" s="5"/>
      <c r="J251" s="5" t="s">
        <v>16</v>
      </c>
      <c r="L251">
        <v>1</v>
      </c>
    </row>
    <row r="252" spans="1:12" x14ac:dyDescent="0.25">
      <c r="A252" s="5"/>
      <c r="B252" s="5"/>
      <c r="C252" s="6"/>
      <c r="D252" s="5"/>
      <c r="E252" s="5"/>
      <c r="F252" s="5"/>
      <c r="G252" s="5"/>
      <c r="H252" s="5"/>
      <c r="I252" s="5"/>
      <c r="J252" s="5"/>
    </row>
    <row r="253" spans="1:12" ht="225" customHeight="1" x14ac:dyDescent="0.25">
      <c r="A253" s="5" t="s">
        <v>10</v>
      </c>
      <c r="B253" s="5" t="s">
        <v>17</v>
      </c>
      <c r="C253" s="6" t="s">
        <v>297</v>
      </c>
      <c r="D253" s="5" t="s">
        <v>13</v>
      </c>
      <c r="E253" s="5" t="s">
        <v>27</v>
      </c>
      <c r="F253" s="5" t="s">
        <v>89</v>
      </c>
      <c r="G253" s="7">
        <v>36622</v>
      </c>
      <c r="H253" s="5">
        <v>3</v>
      </c>
    </row>
    <row r="254" spans="1:12" x14ac:dyDescent="0.25">
      <c r="A254" s="5"/>
      <c r="B254" s="5"/>
      <c r="C254" s="6"/>
      <c r="D254" s="5"/>
      <c r="E254" s="5"/>
      <c r="F254" s="5"/>
      <c r="G254" s="7"/>
      <c r="H254" s="5"/>
    </row>
    <row r="258" spans="1:10" ht="195" customHeight="1" x14ac:dyDescent="0.25">
      <c r="A258" s="5" t="s">
        <v>10</v>
      </c>
      <c r="B258" s="5" t="s">
        <v>11</v>
      </c>
      <c r="C258" s="6" t="s">
        <v>298</v>
      </c>
      <c r="D258" s="5" t="s">
        <v>13</v>
      </c>
      <c r="E258" s="5" t="s">
        <v>299</v>
      </c>
      <c r="F258" s="5" t="s">
        <v>300</v>
      </c>
      <c r="G258" s="5" t="e">
        <f>-2 / 20 / 0</f>
        <v>#DIV/0!</v>
      </c>
      <c r="H258" s="5">
        <v>3</v>
      </c>
    </row>
    <row r="259" spans="1:10" x14ac:dyDescent="0.25">
      <c r="A259" s="5"/>
      <c r="B259" s="5"/>
      <c r="C259" s="6"/>
      <c r="D259" s="5"/>
      <c r="E259" s="5"/>
      <c r="F259" s="5"/>
      <c r="G259" s="5"/>
      <c r="H259" s="5"/>
    </row>
    <row r="262" spans="1:10" ht="195" customHeight="1" x14ac:dyDescent="0.25">
      <c r="A262" s="5" t="s">
        <v>10</v>
      </c>
      <c r="B262" s="5" t="s">
        <v>17</v>
      </c>
      <c r="C262" s="6" t="s">
        <v>301</v>
      </c>
      <c r="D262" s="5" t="s">
        <v>13</v>
      </c>
      <c r="E262" s="5" t="s">
        <v>302</v>
      </c>
      <c r="F262" s="5" t="s">
        <v>239</v>
      </c>
      <c r="G262" s="7">
        <v>36768</v>
      </c>
      <c r="H262" s="5">
        <v>3</v>
      </c>
      <c r="I262" s="5"/>
      <c r="J262" s="5" t="s">
        <v>16</v>
      </c>
    </row>
    <row r="263" spans="1:10" x14ac:dyDescent="0.25">
      <c r="A263" s="5"/>
      <c r="B263" s="5"/>
      <c r="C263" s="6"/>
      <c r="D263" s="5"/>
      <c r="E263" s="5"/>
      <c r="F263" s="5"/>
      <c r="G263" s="7"/>
      <c r="H263" s="5"/>
      <c r="I263" s="5"/>
      <c r="J263" s="5"/>
    </row>
    <row r="264" spans="1:10" ht="180" customHeight="1" x14ac:dyDescent="0.25">
      <c r="A264" s="5" t="s">
        <v>10</v>
      </c>
      <c r="B264" s="5" t="s">
        <v>174</v>
      </c>
      <c r="C264" s="6" t="s">
        <v>303</v>
      </c>
      <c r="D264" s="5" t="s">
        <v>13</v>
      </c>
      <c r="E264" s="5" t="s">
        <v>304</v>
      </c>
      <c r="F264" s="5" t="s">
        <v>239</v>
      </c>
      <c r="G264" s="7">
        <v>37726</v>
      </c>
      <c r="H264" s="5">
        <v>3</v>
      </c>
      <c r="I264" s="5"/>
      <c r="J264" s="5" t="s">
        <v>16</v>
      </c>
    </row>
    <row r="265" spans="1:10" x14ac:dyDescent="0.25">
      <c r="A265" s="5"/>
      <c r="B265" s="5"/>
      <c r="C265" s="6"/>
      <c r="D265" s="5"/>
      <c r="E265" s="5"/>
      <c r="F265" s="5"/>
      <c r="G265" s="7"/>
      <c r="H265" s="5"/>
      <c r="I265" s="5"/>
      <c r="J265" s="5"/>
    </row>
    <row r="266" spans="1:10" ht="195" customHeight="1" x14ac:dyDescent="0.25">
      <c r="A266" s="5" t="s">
        <v>10</v>
      </c>
      <c r="B266" s="5" t="s">
        <v>17</v>
      </c>
      <c r="C266" s="6" t="s">
        <v>305</v>
      </c>
      <c r="D266" s="5" t="s">
        <v>13</v>
      </c>
      <c r="E266" s="5" t="s">
        <v>306</v>
      </c>
      <c r="F266" s="5" t="s">
        <v>284</v>
      </c>
      <c r="G266" s="7">
        <v>36693</v>
      </c>
      <c r="H266" s="5">
        <v>4</v>
      </c>
      <c r="I266" s="5"/>
      <c r="J266" s="5" t="s">
        <v>16</v>
      </c>
    </row>
    <row r="267" spans="1:10" x14ac:dyDescent="0.25">
      <c r="A267" s="5"/>
      <c r="B267" s="5"/>
      <c r="C267" s="6"/>
      <c r="D267" s="5"/>
      <c r="E267" s="5"/>
      <c r="F267" s="5"/>
      <c r="G267" s="7"/>
      <c r="H267" s="5"/>
      <c r="I267" s="5"/>
      <c r="J267" s="5"/>
    </row>
    <row r="268" spans="1:10" ht="150" customHeight="1" x14ac:dyDescent="0.25">
      <c r="A268" s="5" t="s">
        <v>10</v>
      </c>
      <c r="B268" s="5" t="s">
        <v>17</v>
      </c>
      <c r="C268" s="6" t="s">
        <v>307</v>
      </c>
      <c r="D268" s="5" t="s">
        <v>13</v>
      </c>
      <c r="E268" s="5" t="s">
        <v>308</v>
      </c>
      <c r="F268" s="5" t="s">
        <v>284</v>
      </c>
      <c r="G268" s="7">
        <v>36693</v>
      </c>
      <c r="H268" s="5">
        <v>0</v>
      </c>
      <c r="I268" s="5"/>
      <c r="J268" s="5" t="s">
        <v>16</v>
      </c>
    </row>
    <row r="269" spans="1:10" x14ac:dyDescent="0.25">
      <c r="A269" s="5"/>
      <c r="B269" s="5"/>
      <c r="C269" s="6"/>
      <c r="D269" s="5"/>
      <c r="E269" s="5"/>
      <c r="F269" s="5"/>
      <c r="G269" s="7"/>
      <c r="H269" s="5"/>
      <c r="I269" s="5"/>
      <c r="J269" s="5"/>
    </row>
    <row r="270" spans="1:10" ht="180" customHeight="1" x14ac:dyDescent="0.25">
      <c r="A270" s="5" t="s">
        <v>10</v>
      </c>
      <c r="B270" s="5" t="s">
        <v>17</v>
      </c>
      <c r="C270" s="6" t="s">
        <v>309</v>
      </c>
      <c r="D270" s="5" t="s">
        <v>13</v>
      </c>
      <c r="E270" s="5" t="s">
        <v>310</v>
      </c>
      <c r="F270" s="5" t="s">
        <v>311</v>
      </c>
      <c r="G270" s="7">
        <v>36615</v>
      </c>
      <c r="H270" s="5">
        <v>3</v>
      </c>
      <c r="I270" s="5"/>
      <c r="J270" s="5" t="s">
        <v>16</v>
      </c>
    </row>
    <row r="271" spans="1:10" x14ac:dyDescent="0.25">
      <c r="A271" s="5"/>
      <c r="B271" s="5"/>
      <c r="C271" s="6"/>
      <c r="D271" s="5"/>
      <c r="E271" s="5"/>
      <c r="F271" s="5"/>
      <c r="G271" s="7"/>
      <c r="H271" s="5"/>
      <c r="I271" s="5"/>
      <c r="J271" s="5"/>
    </row>
    <row r="272" spans="1:10" ht="195" customHeight="1" x14ac:dyDescent="0.25">
      <c r="A272" s="5" t="s">
        <v>10</v>
      </c>
      <c r="B272" s="5" t="s">
        <v>17</v>
      </c>
      <c r="C272" s="6" t="s">
        <v>312</v>
      </c>
      <c r="D272" s="5" t="s">
        <v>13</v>
      </c>
      <c r="E272" s="5" t="s">
        <v>313</v>
      </c>
      <c r="F272" s="5" t="s">
        <v>314</v>
      </c>
      <c r="G272" s="7">
        <v>36789</v>
      </c>
      <c r="H272" s="5">
        <v>3</v>
      </c>
      <c r="I272" s="5"/>
      <c r="J272" s="5" t="s">
        <v>16</v>
      </c>
    </row>
    <row r="273" spans="1:13" x14ac:dyDescent="0.25">
      <c r="A273" s="5"/>
      <c r="B273" s="5"/>
      <c r="C273" s="6"/>
      <c r="D273" s="5"/>
      <c r="E273" s="5"/>
      <c r="F273" s="5"/>
      <c r="G273" s="7"/>
      <c r="H273" s="5"/>
      <c r="I273" s="5"/>
      <c r="J273" s="5"/>
    </row>
    <row r="274" spans="1:13" ht="180" customHeight="1" x14ac:dyDescent="0.25">
      <c r="A274" s="5" t="s">
        <v>10</v>
      </c>
      <c r="B274" s="5" t="s">
        <v>17</v>
      </c>
      <c r="C274" s="6" t="s">
        <v>315</v>
      </c>
      <c r="D274" s="5" t="s">
        <v>13</v>
      </c>
      <c r="E274" s="5" t="s">
        <v>316</v>
      </c>
      <c r="F274" s="5" t="s">
        <v>317</v>
      </c>
      <c r="G274" s="7">
        <v>36819</v>
      </c>
      <c r="H274" s="5">
        <v>3</v>
      </c>
      <c r="I274" s="5"/>
      <c r="J274" s="5" t="s">
        <v>16</v>
      </c>
    </row>
    <row r="275" spans="1:13" x14ac:dyDescent="0.25">
      <c r="A275" s="5"/>
      <c r="B275" s="5"/>
      <c r="C275" s="6"/>
      <c r="D275" s="5"/>
      <c r="E275" s="5"/>
      <c r="F275" s="5"/>
      <c r="G275" s="7"/>
      <c r="H275" s="5"/>
      <c r="I275" s="5"/>
      <c r="J275" s="5"/>
    </row>
    <row r="276" spans="1:13" ht="195" customHeight="1" x14ac:dyDescent="0.25">
      <c r="A276" s="5" t="s">
        <v>10</v>
      </c>
      <c r="B276" s="5" t="s">
        <v>17</v>
      </c>
      <c r="C276" s="6" t="s">
        <v>318</v>
      </c>
      <c r="D276" s="5" t="s">
        <v>13</v>
      </c>
      <c r="E276" s="5" t="s">
        <v>319</v>
      </c>
      <c r="F276" s="5" t="s">
        <v>311</v>
      </c>
      <c r="G276" s="7">
        <v>36576</v>
      </c>
      <c r="H276" s="5">
        <v>4</v>
      </c>
      <c r="I276" s="5"/>
      <c r="J276" s="5" t="s">
        <v>16</v>
      </c>
    </row>
    <row r="277" spans="1:13" x14ac:dyDescent="0.25">
      <c r="A277" s="5"/>
      <c r="B277" s="5"/>
      <c r="C277" s="6"/>
      <c r="D277" s="5"/>
      <c r="E277" s="5"/>
      <c r="F277" s="5"/>
      <c r="G277" s="7"/>
      <c r="H277" s="5"/>
      <c r="I277" s="5"/>
      <c r="J277" s="5"/>
    </row>
    <row r="278" spans="1:13" ht="150" customHeight="1" x14ac:dyDescent="0.25">
      <c r="A278" s="5" t="s">
        <v>10</v>
      </c>
      <c r="B278" s="5" t="s">
        <v>17</v>
      </c>
      <c r="C278" s="6" t="s">
        <v>320</v>
      </c>
      <c r="D278" s="5" t="s">
        <v>13</v>
      </c>
      <c r="E278" s="5" t="s">
        <v>321</v>
      </c>
      <c r="F278" s="5" t="s">
        <v>311</v>
      </c>
      <c r="G278" s="7">
        <v>36576</v>
      </c>
      <c r="H278" s="5">
        <v>0</v>
      </c>
      <c r="I278" s="5"/>
      <c r="J278" s="5" t="s">
        <v>16</v>
      </c>
      <c r="L278">
        <v>1</v>
      </c>
      <c r="M278">
        <v>-1</v>
      </c>
    </row>
    <row r="279" spans="1:13" x14ac:dyDescent="0.25">
      <c r="A279" s="5"/>
      <c r="B279" s="5"/>
      <c r="C279" s="6"/>
      <c r="D279" s="5"/>
      <c r="E279" s="5"/>
      <c r="F279" s="5"/>
      <c r="G279" s="7"/>
      <c r="H279" s="5"/>
      <c r="I279" s="5"/>
      <c r="J279" s="5"/>
    </row>
    <row r="280" spans="1:13" ht="180" customHeight="1" x14ac:dyDescent="0.25">
      <c r="A280" s="5" t="s">
        <v>10</v>
      </c>
      <c r="B280" s="5" t="s">
        <v>17</v>
      </c>
      <c r="C280" s="6" t="s">
        <v>322</v>
      </c>
      <c r="D280" s="5" t="s">
        <v>13</v>
      </c>
      <c r="E280" s="5" t="s">
        <v>323</v>
      </c>
      <c r="F280" s="5" t="s">
        <v>314</v>
      </c>
      <c r="G280" s="7">
        <v>36576</v>
      </c>
      <c r="H280" s="5">
        <v>3</v>
      </c>
      <c r="I280" s="5"/>
      <c r="J280" s="5" t="s">
        <v>16</v>
      </c>
    </row>
    <row r="281" spans="1:13" x14ac:dyDescent="0.25">
      <c r="A281" s="5"/>
      <c r="B281" s="5"/>
      <c r="C281" s="6"/>
      <c r="D281" s="5"/>
      <c r="E281" s="5"/>
      <c r="F281" s="5"/>
      <c r="G281" s="7"/>
      <c r="H281" s="5"/>
      <c r="I281" s="5"/>
      <c r="J281" s="5"/>
    </row>
    <row r="282" spans="1:13" ht="195" customHeight="1" x14ac:dyDescent="0.25">
      <c r="A282" s="5" t="s">
        <v>10</v>
      </c>
      <c r="B282" s="5" t="s">
        <v>17</v>
      </c>
      <c r="C282" s="6" t="s">
        <v>324</v>
      </c>
      <c r="D282" s="5" t="s">
        <v>13</v>
      </c>
      <c r="E282" s="5" t="s">
        <v>325</v>
      </c>
      <c r="F282" s="5" t="s">
        <v>314</v>
      </c>
      <c r="G282" s="7">
        <v>36753</v>
      </c>
      <c r="H282" s="5">
        <v>4</v>
      </c>
      <c r="I282" s="5"/>
      <c r="J282" s="5" t="s">
        <v>16</v>
      </c>
    </row>
    <row r="283" spans="1:13" x14ac:dyDescent="0.25">
      <c r="A283" s="5"/>
      <c r="B283" s="5"/>
      <c r="C283" s="6"/>
      <c r="D283" s="5"/>
      <c r="E283" s="5"/>
      <c r="F283" s="5"/>
      <c r="G283" s="7"/>
      <c r="H283" s="5"/>
      <c r="I283" s="5"/>
      <c r="J283" s="5"/>
    </row>
    <row r="284" spans="1:13" ht="150" customHeight="1" x14ac:dyDescent="0.25">
      <c r="A284" s="5" t="s">
        <v>10</v>
      </c>
      <c r="B284" s="5" t="s">
        <v>17</v>
      </c>
      <c r="C284" s="6" t="s">
        <v>326</v>
      </c>
      <c r="D284" s="5" t="s">
        <v>13</v>
      </c>
      <c r="E284" s="5" t="s">
        <v>327</v>
      </c>
      <c r="F284" s="5" t="s">
        <v>314</v>
      </c>
      <c r="G284" s="7">
        <v>36753</v>
      </c>
      <c r="H284" s="5">
        <v>0</v>
      </c>
      <c r="I284" s="5"/>
      <c r="J284" s="5" t="s">
        <v>16</v>
      </c>
      <c r="L284">
        <v>1</v>
      </c>
      <c r="M284">
        <v>-1</v>
      </c>
    </row>
    <row r="285" spans="1:13" x14ac:dyDescent="0.25">
      <c r="A285" s="5"/>
      <c r="B285" s="5"/>
      <c r="C285" s="6"/>
      <c r="D285" s="5"/>
      <c r="E285" s="5"/>
      <c r="F285" s="5"/>
      <c r="G285" s="7"/>
      <c r="H285" s="5"/>
      <c r="I285" s="5"/>
      <c r="J285" s="5"/>
    </row>
    <row r="286" spans="1:13" ht="225" customHeight="1" x14ac:dyDescent="0.25">
      <c r="A286" s="5" t="s">
        <v>10</v>
      </c>
      <c r="B286" s="5" t="s">
        <v>17</v>
      </c>
      <c r="C286" s="6" t="s">
        <v>328</v>
      </c>
      <c r="D286" s="5" t="s">
        <v>13</v>
      </c>
      <c r="E286" s="5" t="s">
        <v>27</v>
      </c>
      <c r="F286" s="5" t="s">
        <v>314</v>
      </c>
      <c r="G286" s="5" t="s">
        <v>78</v>
      </c>
      <c r="H286" s="5">
        <v>3</v>
      </c>
    </row>
    <row r="287" spans="1:13" x14ac:dyDescent="0.25">
      <c r="A287" s="5"/>
      <c r="B287" s="5"/>
      <c r="C287" s="6"/>
      <c r="D287" s="5"/>
      <c r="E287" s="5"/>
      <c r="F287" s="5"/>
      <c r="G287" s="5"/>
      <c r="H287" s="5"/>
    </row>
    <row r="291" spans="1:10" ht="180" customHeight="1" x14ac:dyDescent="0.25">
      <c r="A291" s="5" t="s">
        <v>10</v>
      </c>
      <c r="B291" s="5" t="s">
        <v>17</v>
      </c>
      <c r="C291" s="6" t="s">
        <v>329</v>
      </c>
      <c r="D291" s="5" t="s">
        <v>13</v>
      </c>
      <c r="E291" s="5" t="s">
        <v>330</v>
      </c>
      <c r="F291" s="5" t="s">
        <v>331</v>
      </c>
      <c r="G291" s="7">
        <v>36758</v>
      </c>
      <c r="H291" s="5">
        <v>3</v>
      </c>
      <c r="I291" s="5"/>
      <c r="J291" s="5" t="s">
        <v>16</v>
      </c>
    </row>
    <row r="292" spans="1:10" x14ac:dyDescent="0.25">
      <c r="A292" s="5"/>
      <c r="B292" s="5"/>
      <c r="C292" s="6"/>
      <c r="D292" s="5"/>
      <c r="E292" s="5"/>
      <c r="F292" s="5"/>
      <c r="G292" s="7"/>
      <c r="H292" s="5"/>
      <c r="I292" s="5"/>
      <c r="J292" s="5"/>
    </row>
    <row r="293" spans="1:10" ht="180" customHeight="1" x14ac:dyDescent="0.25">
      <c r="A293" s="5" t="s">
        <v>10</v>
      </c>
      <c r="B293" s="5" t="s">
        <v>174</v>
      </c>
      <c r="C293" s="6" t="s">
        <v>332</v>
      </c>
      <c r="D293" s="5" t="s">
        <v>13</v>
      </c>
      <c r="E293" s="5" t="s">
        <v>304</v>
      </c>
      <c r="F293" s="5" t="s">
        <v>239</v>
      </c>
      <c r="G293" s="7">
        <v>37605</v>
      </c>
      <c r="H293" s="5">
        <v>3</v>
      </c>
      <c r="I293" s="5"/>
      <c r="J293" s="5" t="s">
        <v>16</v>
      </c>
    </row>
    <row r="294" spans="1:10" x14ac:dyDescent="0.25">
      <c r="A294" s="5"/>
      <c r="B294" s="5"/>
      <c r="C294" s="6"/>
      <c r="D294" s="5"/>
      <c r="E294" s="5"/>
      <c r="F294" s="5"/>
      <c r="G294" s="7"/>
      <c r="H294" s="5"/>
      <c r="I294" s="5"/>
      <c r="J294" s="5"/>
    </row>
    <row r="295" spans="1:10" ht="180" customHeight="1" x14ac:dyDescent="0.25">
      <c r="A295" s="5" t="s">
        <v>10</v>
      </c>
      <c r="B295" s="5" t="s">
        <v>17</v>
      </c>
      <c r="C295" s="6" t="s">
        <v>333</v>
      </c>
      <c r="D295" s="5" t="s">
        <v>13</v>
      </c>
      <c r="E295" s="5" t="s">
        <v>330</v>
      </c>
      <c r="F295" s="5" t="s">
        <v>331</v>
      </c>
      <c r="G295" s="5" t="s">
        <v>117</v>
      </c>
      <c r="H295" s="5">
        <v>3</v>
      </c>
      <c r="I295" s="5"/>
      <c r="J295" s="5" t="s">
        <v>16</v>
      </c>
    </row>
    <row r="296" spans="1:10" x14ac:dyDescent="0.25">
      <c r="A296" s="5"/>
      <c r="B296" s="5"/>
      <c r="C296" s="6"/>
      <c r="D296" s="5"/>
      <c r="E296" s="5"/>
      <c r="F296" s="5"/>
      <c r="G296" s="5"/>
      <c r="H296" s="5"/>
      <c r="I296" s="5"/>
      <c r="J296" s="5"/>
    </row>
    <row r="297" spans="1:10" ht="195" customHeight="1" x14ac:dyDescent="0.25">
      <c r="A297" s="5" t="s">
        <v>10</v>
      </c>
      <c r="B297" s="5" t="s">
        <v>17</v>
      </c>
      <c r="C297" s="6" t="s">
        <v>334</v>
      </c>
      <c r="D297" s="5" t="s">
        <v>13</v>
      </c>
      <c r="E297" s="5" t="s">
        <v>335</v>
      </c>
      <c r="F297" s="5" t="s">
        <v>336</v>
      </c>
      <c r="G297" s="7">
        <v>36737</v>
      </c>
      <c r="H297" s="5">
        <v>3</v>
      </c>
      <c r="I297" s="5"/>
      <c r="J297" s="5" t="s">
        <v>16</v>
      </c>
    </row>
    <row r="298" spans="1:10" x14ac:dyDescent="0.25">
      <c r="A298" s="5"/>
      <c r="B298" s="5"/>
      <c r="C298" s="6"/>
      <c r="D298" s="5"/>
      <c r="E298" s="5"/>
      <c r="F298" s="5"/>
      <c r="G298" s="7"/>
      <c r="H298" s="5"/>
      <c r="I298" s="5"/>
      <c r="J298" s="5"/>
    </row>
    <row r="299" spans="1:10" ht="180" customHeight="1" x14ac:dyDescent="0.25">
      <c r="A299" s="5" t="s">
        <v>10</v>
      </c>
      <c r="B299" s="5" t="s">
        <v>17</v>
      </c>
      <c r="C299" s="6" t="s">
        <v>337</v>
      </c>
      <c r="D299" s="5" t="s">
        <v>13</v>
      </c>
      <c r="E299" s="5" t="s">
        <v>338</v>
      </c>
      <c r="F299" s="5" t="s">
        <v>184</v>
      </c>
      <c r="G299" s="5" t="s">
        <v>20</v>
      </c>
      <c r="H299" s="5">
        <v>3</v>
      </c>
      <c r="I299" s="5"/>
      <c r="J299" s="5" t="s">
        <v>16</v>
      </c>
    </row>
    <row r="300" spans="1:10" x14ac:dyDescent="0.25">
      <c r="A300" s="5"/>
      <c r="B300" s="5"/>
      <c r="C300" s="6"/>
      <c r="D300" s="5"/>
      <c r="E300" s="5"/>
      <c r="F300" s="5"/>
      <c r="G300" s="5"/>
      <c r="H300" s="5"/>
      <c r="I300" s="5"/>
      <c r="J300" s="5"/>
    </row>
    <row r="301" spans="1:10" ht="195" customHeight="1" x14ac:dyDescent="0.25">
      <c r="A301" s="5" t="s">
        <v>10</v>
      </c>
      <c r="B301" s="5" t="s">
        <v>17</v>
      </c>
      <c r="C301" s="6" t="s">
        <v>339</v>
      </c>
      <c r="D301" s="5" t="s">
        <v>13</v>
      </c>
      <c r="E301" s="5" t="s">
        <v>340</v>
      </c>
      <c r="F301" s="5" t="s">
        <v>336</v>
      </c>
      <c r="G301" s="7">
        <v>36692</v>
      </c>
      <c r="H301" s="5">
        <v>3</v>
      </c>
      <c r="I301" s="5"/>
      <c r="J301" s="5" t="s">
        <v>16</v>
      </c>
    </row>
    <row r="302" spans="1:10" x14ac:dyDescent="0.25">
      <c r="A302" s="5"/>
      <c r="B302" s="5"/>
      <c r="C302" s="6"/>
      <c r="D302" s="5"/>
      <c r="E302" s="5"/>
      <c r="F302" s="5"/>
      <c r="G302" s="7"/>
      <c r="H302" s="5"/>
      <c r="I302" s="5"/>
      <c r="J302" s="5"/>
    </row>
    <row r="303" spans="1:10" ht="180" customHeight="1" x14ac:dyDescent="0.25">
      <c r="A303" s="5" t="s">
        <v>10</v>
      </c>
      <c r="B303" s="5" t="s">
        <v>17</v>
      </c>
      <c r="C303" s="6" t="s">
        <v>341</v>
      </c>
      <c r="D303" s="5" t="s">
        <v>13</v>
      </c>
      <c r="E303" s="5" t="s">
        <v>342</v>
      </c>
      <c r="F303" s="5" t="s">
        <v>343</v>
      </c>
      <c r="G303" s="7">
        <v>36845</v>
      </c>
      <c r="H303" s="5">
        <v>3</v>
      </c>
      <c r="I303" s="5"/>
      <c r="J303" s="5" t="s">
        <v>16</v>
      </c>
    </row>
    <row r="304" spans="1:10" x14ac:dyDescent="0.25">
      <c r="A304" s="5"/>
      <c r="B304" s="5"/>
      <c r="C304" s="6"/>
      <c r="D304" s="5"/>
      <c r="E304" s="5"/>
      <c r="F304" s="5"/>
      <c r="G304" s="7"/>
      <c r="H304" s="5"/>
      <c r="I304" s="5"/>
      <c r="J304" s="5"/>
    </row>
    <row r="305" spans="1:12" ht="180" customHeight="1" x14ac:dyDescent="0.25">
      <c r="A305" s="5" t="s">
        <v>10</v>
      </c>
      <c r="B305" s="5" t="s">
        <v>17</v>
      </c>
      <c r="C305" s="6" t="s">
        <v>344</v>
      </c>
      <c r="D305" s="5" t="s">
        <v>13</v>
      </c>
      <c r="E305" s="5" t="s">
        <v>338</v>
      </c>
      <c r="F305" s="5" t="s">
        <v>184</v>
      </c>
      <c r="G305" s="5" t="s">
        <v>345</v>
      </c>
      <c r="H305" s="5">
        <v>3</v>
      </c>
      <c r="I305" s="5"/>
      <c r="J305" s="5" t="s">
        <v>16</v>
      </c>
    </row>
    <row r="306" spans="1:12" x14ac:dyDescent="0.25">
      <c r="A306" s="5"/>
      <c r="B306" s="5"/>
      <c r="C306" s="6"/>
      <c r="D306" s="5"/>
      <c r="E306" s="5"/>
      <c r="F306" s="5"/>
      <c r="G306" s="5"/>
      <c r="H306" s="5"/>
      <c r="I306" s="5"/>
      <c r="J306" s="5"/>
    </row>
    <row r="307" spans="1:12" ht="195" customHeight="1" x14ac:dyDescent="0.25">
      <c r="A307" s="5" t="s">
        <v>10</v>
      </c>
      <c r="B307" s="5" t="s">
        <v>17</v>
      </c>
      <c r="C307" s="6" t="s">
        <v>346</v>
      </c>
      <c r="D307" s="5" t="s">
        <v>13</v>
      </c>
      <c r="E307" s="5" t="s">
        <v>340</v>
      </c>
      <c r="F307" s="5" t="s">
        <v>336</v>
      </c>
      <c r="G307" s="5" t="s">
        <v>78</v>
      </c>
      <c r="H307" s="5">
        <v>3</v>
      </c>
      <c r="I307" s="5"/>
      <c r="J307" s="5" t="s">
        <v>16</v>
      </c>
    </row>
    <row r="308" spans="1:12" x14ac:dyDescent="0.25">
      <c r="A308" s="5"/>
      <c r="B308" s="5"/>
      <c r="C308" s="6"/>
      <c r="D308" s="5"/>
      <c r="E308" s="5"/>
      <c r="F308" s="5"/>
      <c r="G308" s="5"/>
      <c r="H308" s="5"/>
      <c r="I308" s="5"/>
      <c r="J308" s="5"/>
    </row>
    <row r="309" spans="1:12" ht="225" customHeight="1" x14ac:dyDescent="0.25">
      <c r="A309" s="5" t="s">
        <v>10</v>
      </c>
      <c r="B309" s="5" t="s">
        <v>17</v>
      </c>
      <c r="C309" s="6" t="s">
        <v>347</v>
      </c>
      <c r="D309" s="5" t="s">
        <v>13</v>
      </c>
      <c r="E309" s="5" t="s">
        <v>27</v>
      </c>
      <c r="F309" s="5" t="s">
        <v>336</v>
      </c>
      <c r="G309" s="7">
        <v>36652</v>
      </c>
      <c r="H309" s="5">
        <v>3</v>
      </c>
      <c r="I309" s="5"/>
      <c r="J309" s="5" t="s">
        <v>16</v>
      </c>
    </row>
    <row r="310" spans="1:12" x14ac:dyDescent="0.25">
      <c r="A310" s="5"/>
      <c r="B310" s="5"/>
      <c r="C310" s="6"/>
      <c r="D310" s="5"/>
      <c r="E310" s="5"/>
      <c r="F310" s="5"/>
      <c r="G310" s="7"/>
      <c r="H310" s="5"/>
      <c r="I310" s="5"/>
      <c r="J310" s="5"/>
    </row>
    <row r="311" spans="1:12" ht="210" customHeight="1" x14ac:dyDescent="0.25">
      <c r="A311" s="5" t="s">
        <v>10</v>
      </c>
      <c r="B311" s="5" t="s">
        <v>174</v>
      </c>
      <c r="C311" s="6" t="s">
        <v>348</v>
      </c>
      <c r="D311" s="5" t="s">
        <v>13</v>
      </c>
      <c r="E311" s="5" t="s">
        <v>349</v>
      </c>
      <c r="F311" s="5" t="s">
        <v>350</v>
      </c>
      <c r="G311" s="7">
        <v>37756</v>
      </c>
      <c r="H311" s="5">
        <v>4</v>
      </c>
      <c r="I311" s="5"/>
      <c r="J311" s="5" t="s">
        <v>16</v>
      </c>
    </row>
    <row r="312" spans="1:12" x14ac:dyDescent="0.25">
      <c r="A312" s="5"/>
      <c r="B312" s="5"/>
      <c r="C312" s="6"/>
      <c r="D312" s="5"/>
      <c r="E312" s="5"/>
      <c r="F312" s="5"/>
      <c r="G312" s="7"/>
      <c r="H312" s="5"/>
      <c r="I312" s="5"/>
      <c r="J312" s="5"/>
    </row>
    <row r="313" spans="1:12" ht="210" customHeight="1" x14ac:dyDescent="0.25">
      <c r="A313" s="5" t="s">
        <v>10</v>
      </c>
      <c r="B313" s="5" t="s">
        <v>174</v>
      </c>
      <c r="C313" s="6" t="s">
        <v>351</v>
      </c>
      <c r="D313" s="5" t="s">
        <v>13</v>
      </c>
      <c r="E313" s="5" t="s">
        <v>352</v>
      </c>
      <c r="F313" s="5" t="s">
        <v>350</v>
      </c>
      <c r="G313" s="7">
        <v>37271</v>
      </c>
      <c r="H313" s="5">
        <v>4</v>
      </c>
      <c r="I313" s="5"/>
      <c r="J313" s="5" t="s">
        <v>16</v>
      </c>
    </row>
    <row r="314" spans="1:12" x14ac:dyDescent="0.25">
      <c r="A314" s="5"/>
      <c r="B314" s="5"/>
      <c r="C314" s="6"/>
      <c r="D314" s="5"/>
      <c r="E314" s="5"/>
      <c r="F314" s="5"/>
      <c r="G314" s="7"/>
      <c r="H314" s="5"/>
      <c r="I314" s="5"/>
      <c r="J314" s="5"/>
    </row>
    <row r="315" spans="1:12" ht="210" customHeight="1" x14ac:dyDescent="0.25">
      <c r="A315" s="5" t="s">
        <v>10</v>
      </c>
      <c r="B315" s="5" t="s">
        <v>17</v>
      </c>
      <c r="C315" s="6" t="s">
        <v>353</v>
      </c>
      <c r="D315" s="5" t="s">
        <v>13</v>
      </c>
      <c r="E315" s="5" t="s">
        <v>354</v>
      </c>
      <c r="F315" s="5" t="s">
        <v>355</v>
      </c>
      <c r="G315" s="7">
        <v>36540</v>
      </c>
      <c r="H315" s="5">
        <v>4</v>
      </c>
      <c r="I315" s="5"/>
      <c r="J315" s="5" t="s">
        <v>16</v>
      </c>
    </row>
    <row r="316" spans="1:12" x14ac:dyDescent="0.25">
      <c r="A316" s="5"/>
      <c r="B316" s="5"/>
      <c r="C316" s="6"/>
      <c r="D316" s="5"/>
      <c r="E316" s="5"/>
      <c r="F316" s="5"/>
      <c r="G316" s="7"/>
      <c r="H316" s="5"/>
      <c r="I316" s="5"/>
      <c r="J316" s="5"/>
      <c r="L316">
        <v>3</v>
      </c>
    </row>
    <row r="317" spans="1:12" ht="195" customHeight="1" x14ac:dyDescent="0.25">
      <c r="A317" s="5" t="s">
        <v>10</v>
      </c>
      <c r="B317" s="5" t="s">
        <v>17</v>
      </c>
      <c r="C317" s="6" t="s">
        <v>356</v>
      </c>
      <c r="D317" s="5" t="s">
        <v>13</v>
      </c>
      <c r="E317" s="5" t="s">
        <v>357</v>
      </c>
      <c r="F317" s="5" t="s">
        <v>232</v>
      </c>
      <c r="G317" s="7">
        <v>36753</v>
      </c>
      <c r="H317" s="5">
        <v>3</v>
      </c>
      <c r="I317" s="5"/>
      <c r="J317" s="5" t="s">
        <v>16</v>
      </c>
    </row>
    <row r="318" spans="1:12" x14ac:dyDescent="0.25">
      <c r="A318" s="5"/>
      <c r="B318" s="5"/>
      <c r="C318" s="6"/>
      <c r="D318" s="5"/>
      <c r="E318" s="5"/>
      <c r="F318" s="5"/>
      <c r="G318" s="7"/>
      <c r="H318" s="5"/>
      <c r="I318" s="5"/>
      <c r="J318" s="5"/>
    </row>
    <row r="319" spans="1:12" ht="180" customHeight="1" x14ac:dyDescent="0.25">
      <c r="A319" s="5" t="s">
        <v>10</v>
      </c>
      <c r="B319" s="5" t="s">
        <v>17</v>
      </c>
      <c r="C319" s="6" t="s">
        <v>358</v>
      </c>
      <c r="D319" s="5" t="s">
        <v>13</v>
      </c>
      <c r="E319" s="5" t="s">
        <v>359</v>
      </c>
      <c r="F319" s="5" t="s">
        <v>350</v>
      </c>
      <c r="G319" s="5" t="s">
        <v>117</v>
      </c>
      <c r="H319" s="5">
        <v>3</v>
      </c>
      <c r="I319" s="5"/>
      <c r="J319" s="5" t="s">
        <v>16</v>
      </c>
    </row>
    <row r="320" spans="1:12" x14ac:dyDescent="0.25">
      <c r="A320" s="5"/>
      <c r="B320" s="5"/>
      <c r="C320" s="6"/>
      <c r="D320" s="5"/>
      <c r="E320" s="5"/>
      <c r="F320" s="5"/>
      <c r="G320" s="5"/>
      <c r="H320" s="5"/>
      <c r="I320" s="5"/>
      <c r="J320" s="5"/>
    </row>
    <row r="321" spans="1:10" ht="180" customHeight="1" x14ac:dyDescent="0.25">
      <c r="A321" s="5" t="s">
        <v>10</v>
      </c>
      <c r="B321" s="5" t="s">
        <v>17</v>
      </c>
      <c r="C321" s="6" t="s">
        <v>360</v>
      </c>
      <c r="D321" s="5" t="s">
        <v>13</v>
      </c>
      <c r="E321" s="5" t="s">
        <v>361</v>
      </c>
      <c r="F321" s="5" t="s">
        <v>350</v>
      </c>
      <c r="G321" s="7">
        <v>36875</v>
      </c>
      <c r="H321" s="5">
        <v>3</v>
      </c>
      <c r="I321" s="5"/>
      <c r="J321" s="5" t="s">
        <v>16</v>
      </c>
    </row>
    <row r="322" spans="1:10" x14ac:dyDescent="0.25">
      <c r="A322" s="5"/>
      <c r="B322" s="5"/>
      <c r="C322" s="6"/>
      <c r="D322" s="5"/>
      <c r="E322" s="5"/>
      <c r="F322" s="5"/>
      <c r="G322" s="7"/>
      <c r="H322" s="5"/>
      <c r="I322" s="5"/>
      <c r="J322" s="5"/>
    </row>
    <row r="323" spans="1:10" ht="180" customHeight="1" x14ac:dyDescent="0.25">
      <c r="A323" s="5" t="s">
        <v>10</v>
      </c>
      <c r="B323" s="5" t="s">
        <v>17</v>
      </c>
      <c r="C323" s="6" t="s">
        <v>362</v>
      </c>
      <c r="D323" s="5" t="s">
        <v>13</v>
      </c>
      <c r="E323" s="5" t="s">
        <v>359</v>
      </c>
      <c r="F323" s="5" t="s">
        <v>350</v>
      </c>
      <c r="G323" s="5" t="s">
        <v>117</v>
      </c>
      <c r="H323" s="5">
        <v>3</v>
      </c>
      <c r="I323" s="5"/>
      <c r="J323" s="5" t="s">
        <v>16</v>
      </c>
    </row>
    <row r="324" spans="1:10" x14ac:dyDescent="0.25">
      <c r="A324" s="5"/>
      <c r="B324" s="5"/>
      <c r="C324" s="6"/>
      <c r="D324" s="5"/>
      <c r="E324" s="5"/>
      <c r="F324" s="5"/>
      <c r="G324" s="5"/>
      <c r="H324" s="5"/>
      <c r="I324" s="5"/>
      <c r="J324" s="5"/>
    </row>
    <row r="325" spans="1:10" ht="225" customHeight="1" x14ac:dyDescent="0.25">
      <c r="A325" s="5" t="s">
        <v>10</v>
      </c>
      <c r="B325" s="5" t="s">
        <v>17</v>
      </c>
      <c r="C325" s="6" t="s">
        <v>363</v>
      </c>
      <c r="D325" s="5" t="s">
        <v>13</v>
      </c>
      <c r="E325" s="5" t="s">
        <v>27</v>
      </c>
      <c r="F325" s="5" t="s">
        <v>232</v>
      </c>
      <c r="G325" s="5" t="s">
        <v>78</v>
      </c>
      <c r="H325" s="5">
        <v>3</v>
      </c>
      <c r="I325" s="5"/>
      <c r="J325" s="5" t="s">
        <v>16</v>
      </c>
    </row>
    <row r="326" spans="1:10" x14ac:dyDescent="0.25">
      <c r="A326" s="5"/>
      <c r="B326" s="5"/>
      <c r="C326" s="6"/>
      <c r="D326" s="5"/>
      <c r="E326" s="5"/>
      <c r="F326" s="5"/>
      <c r="G326" s="5"/>
      <c r="H326" s="5"/>
      <c r="I326" s="5"/>
      <c r="J326" s="5"/>
    </row>
    <row r="327" spans="1:10" ht="225" customHeight="1" x14ac:dyDescent="0.25">
      <c r="A327" s="5" t="s">
        <v>10</v>
      </c>
      <c r="B327" s="5" t="s">
        <v>17</v>
      </c>
      <c r="C327" s="6" t="s">
        <v>364</v>
      </c>
      <c r="D327" s="5" t="s">
        <v>13</v>
      </c>
      <c r="E327" s="5" t="s">
        <v>27</v>
      </c>
      <c r="F327" s="5" t="s">
        <v>232</v>
      </c>
      <c r="G327" s="5" t="s">
        <v>78</v>
      </c>
      <c r="H327" s="5">
        <v>3</v>
      </c>
      <c r="I327" s="5"/>
      <c r="J327" s="5" t="s">
        <v>16</v>
      </c>
    </row>
    <row r="328" spans="1:10" x14ac:dyDescent="0.25">
      <c r="A328" s="5"/>
      <c r="B328" s="5"/>
      <c r="C328" s="6"/>
      <c r="D328" s="5"/>
      <c r="E328" s="5"/>
      <c r="F328" s="5"/>
      <c r="G328" s="5"/>
      <c r="H328" s="5"/>
      <c r="I328" s="5"/>
      <c r="J328" s="5"/>
    </row>
    <row r="329" spans="1:10" ht="195" customHeight="1" x14ac:dyDescent="0.25">
      <c r="A329" s="5" t="s">
        <v>10</v>
      </c>
      <c r="B329" s="5" t="s">
        <v>11</v>
      </c>
      <c r="C329" s="6" t="s">
        <v>365</v>
      </c>
      <c r="D329" s="5" t="s">
        <v>13</v>
      </c>
      <c r="E329" s="5" t="s">
        <v>366</v>
      </c>
      <c r="F329" s="5" t="s">
        <v>247</v>
      </c>
      <c r="G329" s="5" t="e">
        <f>-5 / 32 / 0</f>
        <v>#DIV/0!</v>
      </c>
      <c r="H329" s="5">
        <v>4</v>
      </c>
    </row>
    <row r="330" spans="1:10" x14ac:dyDescent="0.25">
      <c r="A330" s="5"/>
      <c r="B330" s="5"/>
      <c r="C330" s="6"/>
      <c r="D330" s="5"/>
      <c r="E330" s="5"/>
      <c r="F330" s="5"/>
      <c r="G330" s="5"/>
      <c r="H330" s="5"/>
    </row>
    <row r="333" spans="1:10" ht="195" customHeight="1" x14ac:dyDescent="0.25">
      <c r="A333" s="5" t="s">
        <v>10</v>
      </c>
      <c r="B333" s="5" t="s">
        <v>11</v>
      </c>
      <c r="C333" s="6" t="s">
        <v>367</v>
      </c>
      <c r="D333" s="5" t="s">
        <v>13</v>
      </c>
      <c r="E333" s="5" t="s">
        <v>368</v>
      </c>
      <c r="F333" s="5" t="s">
        <v>247</v>
      </c>
      <c r="G333" s="5" t="e">
        <f>-4 / 32 / 0</f>
        <v>#DIV/0!</v>
      </c>
      <c r="H333" s="5">
        <v>4</v>
      </c>
      <c r="I333" s="5"/>
      <c r="J333" s="5" t="s">
        <v>16</v>
      </c>
    </row>
    <row r="334" spans="1:10" x14ac:dyDescent="0.25">
      <c r="A334" s="5"/>
      <c r="B334" s="5"/>
      <c r="C334" s="6"/>
      <c r="D334" s="5"/>
      <c r="E334" s="5"/>
      <c r="F334" s="5"/>
      <c r="G334" s="5"/>
      <c r="H334" s="5"/>
      <c r="I334" s="5"/>
      <c r="J334" s="5"/>
    </row>
    <row r="335" spans="1:10" ht="150" customHeight="1" x14ac:dyDescent="0.25">
      <c r="A335" s="5" t="s">
        <v>10</v>
      </c>
      <c r="B335" s="5" t="s">
        <v>11</v>
      </c>
      <c r="C335" s="6" t="s">
        <v>369</v>
      </c>
      <c r="D335" s="5" t="s">
        <v>13</v>
      </c>
      <c r="E335" s="5" t="s">
        <v>370</v>
      </c>
      <c r="F335" s="5" t="s">
        <v>247</v>
      </c>
      <c r="G335" s="5" t="e">
        <f>-2 / 16 / 0</f>
        <v>#DIV/0!</v>
      </c>
      <c r="H335" s="5">
        <v>0</v>
      </c>
      <c r="I335" s="5"/>
      <c r="J335" s="5" t="s">
        <v>16</v>
      </c>
    </row>
    <row r="336" spans="1:10" x14ac:dyDescent="0.25">
      <c r="A336" s="5"/>
      <c r="B336" s="5"/>
      <c r="C336" s="6"/>
      <c r="D336" s="5"/>
      <c r="E336" s="5"/>
      <c r="F336" s="5"/>
      <c r="G336" s="5"/>
      <c r="H336" s="5"/>
      <c r="I336" s="5"/>
      <c r="J336" s="5"/>
    </row>
    <row r="337" spans="1:12" ht="150" customHeight="1" x14ac:dyDescent="0.25">
      <c r="A337" s="5" t="s">
        <v>10</v>
      </c>
      <c r="B337" s="5" t="s">
        <v>11</v>
      </c>
      <c r="C337" s="6" t="s">
        <v>371</v>
      </c>
      <c r="D337" s="5" t="s">
        <v>13</v>
      </c>
      <c r="E337" s="5" t="s">
        <v>372</v>
      </c>
      <c r="F337" s="5" t="s">
        <v>247</v>
      </c>
      <c r="G337" s="5" t="e">
        <f>-3 / 16 / 0</f>
        <v>#DIV/0!</v>
      </c>
      <c r="H337" s="5">
        <v>0</v>
      </c>
      <c r="I337" s="5"/>
      <c r="J337" s="5" t="s">
        <v>16</v>
      </c>
    </row>
    <row r="338" spans="1:12" x14ac:dyDescent="0.25">
      <c r="A338" s="5"/>
      <c r="B338" s="5"/>
      <c r="C338" s="6"/>
      <c r="D338" s="5"/>
      <c r="E338" s="5"/>
      <c r="F338" s="5"/>
      <c r="G338" s="5"/>
      <c r="H338" s="5"/>
      <c r="I338" s="5"/>
      <c r="J338" s="5"/>
    </row>
    <row r="339" spans="1:12" ht="150" customHeight="1" x14ac:dyDescent="0.25">
      <c r="A339" s="5" t="s">
        <v>10</v>
      </c>
      <c r="B339" s="5" t="s">
        <v>11</v>
      </c>
      <c r="C339" s="6" t="s">
        <v>373</v>
      </c>
      <c r="D339" s="5" t="s">
        <v>13</v>
      </c>
      <c r="E339" s="5" t="s">
        <v>374</v>
      </c>
      <c r="F339" s="5" t="s">
        <v>247</v>
      </c>
      <c r="G339" s="5" t="e">
        <f>-2 / 16 / 0</f>
        <v>#DIV/0!</v>
      </c>
      <c r="H339" s="5">
        <v>0</v>
      </c>
      <c r="I339" s="5"/>
      <c r="J339" s="5" t="s">
        <v>16</v>
      </c>
    </row>
    <row r="340" spans="1:12" x14ac:dyDescent="0.25">
      <c r="A340" s="5"/>
      <c r="B340" s="5"/>
      <c r="C340" s="6"/>
      <c r="D340" s="5"/>
      <c r="E340" s="5"/>
      <c r="F340" s="5"/>
      <c r="G340" s="5"/>
      <c r="H340" s="5"/>
      <c r="I340" s="5"/>
      <c r="J340" s="5"/>
    </row>
    <row r="341" spans="1:12" ht="150" customHeight="1" x14ac:dyDescent="0.25">
      <c r="A341" s="5" t="s">
        <v>10</v>
      </c>
      <c r="B341" s="5" t="s">
        <v>11</v>
      </c>
      <c r="C341" s="6" t="s">
        <v>375</v>
      </c>
      <c r="D341" s="5" t="s">
        <v>13</v>
      </c>
      <c r="E341" s="5" t="s">
        <v>376</v>
      </c>
      <c r="F341" s="5" t="s">
        <v>247</v>
      </c>
      <c r="G341" s="5" t="e">
        <f>-2 / 16 / 0</f>
        <v>#DIV/0!</v>
      </c>
      <c r="H341" s="5">
        <v>0</v>
      </c>
      <c r="I341" s="5"/>
      <c r="J341" s="5" t="s">
        <v>16</v>
      </c>
    </row>
    <row r="342" spans="1:12" x14ac:dyDescent="0.25">
      <c r="A342" s="5"/>
      <c r="B342" s="5"/>
      <c r="C342" s="6"/>
      <c r="D342" s="5"/>
      <c r="E342" s="5"/>
      <c r="F342" s="5"/>
      <c r="G342" s="5"/>
      <c r="H342" s="5"/>
      <c r="I342" s="5"/>
      <c r="J342" s="5"/>
      <c r="L342">
        <v>3</v>
      </c>
    </row>
    <row r="343" spans="1:12" ht="195" customHeight="1" x14ac:dyDescent="0.25">
      <c r="A343" s="5" t="s">
        <v>10</v>
      </c>
      <c r="B343" s="5" t="s">
        <v>174</v>
      </c>
      <c r="C343" s="6" t="s">
        <v>377</v>
      </c>
      <c r="D343" s="5" t="s">
        <v>13</v>
      </c>
      <c r="E343" s="5" t="s">
        <v>378</v>
      </c>
      <c r="F343" s="5" t="s">
        <v>379</v>
      </c>
      <c r="G343" s="5" t="s">
        <v>380</v>
      </c>
      <c r="H343" s="5">
        <v>3</v>
      </c>
      <c r="I343" s="5"/>
      <c r="J343" s="5" t="s">
        <v>16</v>
      </c>
    </row>
    <row r="344" spans="1:12" x14ac:dyDescent="0.25">
      <c r="A344" s="5"/>
      <c r="B344" s="5"/>
      <c r="C344" s="6"/>
      <c r="D344" s="5"/>
      <c r="E344" s="5"/>
      <c r="F344" s="5"/>
      <c r="G344" s="5"/>
      <c r="H344" s="5"/>
      <c r="I344" s="5"/>
      <c r="J344" s="5"/>
    </row>
    <row r="345" spans="1:12" ht="195" customHeight="1" x14ac:dyDescent="0.25">
      <c r="A345" s="5" t="s">
        <v>10</v>
      </c>
      <c r="B345" s="5" t="s">
        <v>17</v>
      </c>
      <c r="C345" s="6" t="s">
        <v>381</v>
      </c>
      <c r="D345" s="5" t="s">
        <v>13</v>
      </c>
      <c r="E345" s="5" t="s">
        <v>382</v>
      </c>
      <c r="F345" s="5" t="s">
        <v>383</v>
      </c>
      <c r="G345" s="7">
        <v>36636</v>
      </c>
      <c r="H345" s="5">
        <v>3</v>
      </c>
      <c r="I345" s="5"/>
      <c r="J345" s="5" t="s">
        <v>16</v>
      </c>
    </row>
    <row r="346" spans="1:12" x14ac:dyDescent="0.25">
      <c r="A346" s="5"/>
      <c r="B346" s="5"/>
      <c r="C346" s="6"/>
      <c r="D346" s="5"/>
      <c r="E346" s="5"/>
      <c r="F346" s="5"/>
      <c r="G346" s="7"/>
      <c r="H346" s="5"/>
      <c r="I346" s="5"/>
      <c r="J346" s="5"/>
    </row>
    <row r="347" spans="1:12" ht="210" customHeight="1" x14ac:dyDescent="0.25">
      <c r="A347" s="5" t="s">
        <v>10</v>
      </c>
      <c r="B347" s="5" t="s">
        <v>17</v>
      </c>
      <c r="C347" s="6" t="s">
        <v>384</v>
      </c>
      <c r="D347" s="5" t="s">
        <v>13</v>
      </c>
      <c r="E347" s="5" t="s">
        <v>385</v>
      </c>
      <c r="F347" s="5" t="s">
        <v>386</v>
      </c>
      <c r="G347" s="5" t="s">
        <v>387</v>
      </c>
      <c r="H347" s="5">
        <v>4</v>
      </c>
      <c r="I347" s="5"/>
      <c r="J347" s="5" t="s">
        <v>16</v>
      </c>
    </row>
    <row r="348" spans="1:12" x14ac:dyDescent="0.25">
      <c r="A348" s="5"/>
      <c r="B348" s="5"/>
      <c r="C348" s="6"/>
      <c r="D348" s="5"/>
      <c r="E348" s="5"/>
      <c r="F348" s="5"/>
      <c r="G348" s="5"/>
      <c r="H348" s="5"/>
      <c r="I348" s="5"/>
      <c r="J348" s="5"/>
    </row>
    <row r="349" spans="1:12" ht="150" customHeight="1" x14ac:dyDescent="0.25">
      <c r="A349" s="5" t="s">
        <v>10</v>
      </c>
      <c r="B349" s="5" t="s">
        <v>17</v>
      </c>
      <c r="C349" s="6" t="s">
        <v>388</v>
      </c>
      <c r="D349" s="5" t="s">
        <v>13</v>
      </c>
      <c r="E349" s="5" t="s">
        <v>389</v>
      </c>
      <c r="F349" s="5" t="s">
        <v>386</v>
      </c>
      <c r="G349" s="7">
        <v>36697</v>
      </c>
      <c r="H349" s="5">
        <v>0</v>
      </c>
      <c r="I349" s="5"/>
      <c r="J349" s="5" t="s">
        <v>16</v>
      </c>
    </row>
    <row r="350" spans="1:12" x14ac:dyDescent="0.25">
      <c r="A350" s="5"/>
      <c r="B350" s="5"/>
      <c r="C350" s="6"/>
      <c r="D350" s="5"/>
      <c r="E350" s="5"/>
      <c r="F350" s="5"/>
      <c r="G350" s="7"/>
      <c r="H350" s="5"/>
      <c r="I350" s="5"/>
      <c r="J350" s="5"/>
    </row>
    <row r="351" spans="1:12" ht="150" customHeight="1" x14ac:dyDescent="0.25">
      <c r="A351" s="5" t="s">
        <v>10</v>
      </c>
      <c r="B351" s="5" t="s">
        <v>17</v>
      </c>
      <c r="C351" s="6" t="s">
        <v>390</v>
      </c>
      <c r="D351" s="5" t="s">
        <v>13</v>
      </c>
      <c r="E351" s="5" t="s">
        <v>391</v>
      </c>
      <c r="F351" s="5" t="s">
        <v>386</v>
      </c>
      <c r="G351" s="7">
        <v>36697</v>
      </c>
      <c r="H351" s="5">
        <v>0</v>
      </c>
      <c r="I351" s="5"/>
      <c r="J351" s="5" t="s">
        <v>16</v>
      </c>
    </row>
    <row r="352" spans="1:12" x14ac:dyDescent="0.25">
      <c r="A352" s="5"/>
      <c r="B352" s="5"/>
      <c r="C352" s="6"/>
      <c r="D352" s="5"/>
      <c r="E352" s="5"/>
      <c r="F352" s="5"/>
      <c r="G352" s="7"/>
      <c r="H352" s="5"/>
      <c r="I352" s="5"/>
      <c r="J352" s="5"/>
      <c r="L352">
        <v>1</v>
      </c>
    </row>
    <row r="353" spans="1:14" ht="195" customHeight="1" x14ac:dyDescent="0.25">
      <c r="A353" s="5" t="s">
        <v>10</v>
      </c>
      <c r="B353" s="5" t="s">
        <v>11</v>
      </c>
      <c r="C353" s="6" t="s">
        <v>392</v>
      </c>
      <c r="D353" s="5" t="s">
        <v>13</v>
      </c>
      <c r="E353" s="5" t="s">
        <v>393</v>
      </c>
      <c r="F353" s="5" t="s">
        <v>379</v>
      </c>
      <c r="G353" s="5" t="e">
        <f>-6 / 16 / 0</f>
        <v>#DIV/0!</v>
      </c>
      <c r="H353" s="5">
        <v>4</v>
      </c>
      <c r="I353" s="5"/>
      <c r="J353" s="5" t="s">
        <v>16</v>
      </c>
    </row>
    <row r="354" spans="1:14" x14ac:dyDescent="0.25">
      <c r="A354" s="5"/>
      <c r="B354" s="5"/>
      <c r="C354" s="6"/>
      <c r="D354" s="5"/>
      <c r="E354" s="5"/>
      <c r="F354" s="5"/>
      <c r="G354" s="5"/>
      <c r="H354" s="5"/>
      <c r="I354" s="5"/>
      <c r="J354" s="5"/>
    </row>
    <row r="355" spans="1:14" ht="150" customHeight="1" x14ac:dyDescent="0.25">
      <c r="A355" s="5" t="s">
        <v>10</v>
      </c>
      <c r="B355" s="5" t="s">
        <v>11</v>
      </c>
      <c r="C355" s="6" t="s">
        <v>394</v>
      </c>
      <c r="D355" s="5" t="s">
        <v>13</v>
      </c>
      <c r="E355" s="5" t="s">
        <v>395</v>
      </c>
      <c r="F355" s="5" t="s">
        <v>379</v>
      </c>
      <c r="G355" s="5" t="e">
        <f>-3 / 8 / 0</f>
        <v>#DIV/0!</v>
      </c>
      <c r="H355" s="5">
        <v>0</v>
      </c>
      <c r="I355" s="5"/>
      <c r="J355" s="5" t="s">
        <v>16</v>
      </c>
    </row>
    <row r="356" spans="1:14" x14ac:dyDescent="0.25">
      <c r="A356" s="5"/>
      <c r="B356" s="5"/>
      <c r="C356" s="6"/>
      <c r="D356" s="5"/>
      <c r="E356" s="5"/>
      <c r="F356" s="5"/>
      <c r="G356" s="5"/>
      <c r="H356" s="5"/>
      <c r="I356" s="5"/>
      <c r="J356" s="5"/>
    </row>
    <row r="357" spans="1:14" ht="150" customHeight="1" x14ac:dyDescent="0.25">
      <c r="A357" s="5" t="s">
        <v>10</v>
      </c>
      <c r="B357" s="5" t="s">
        <v>11</v>
      </c>
      <c r="C357" s="6" t="s">
        <v>396</v>
      </c>
      <c r="D357" s="5" t="s">
        <v>13</v>
      </c>
      <c r="E357" s="5" t="s">
        <v>397</v>
      </c>
      <c r="F357" s="5" t="s">
        <v>379</v>
      </c>
      <c r="G357" s="5" t="e">
        <f>-3 / 8 / 0</f>
        <v>#DIV/0!</v>
      </c>
      <c r="H357" s="5">
        <v>0</v>
      </c>
      <c r="I357" s="5"/>
      <c r="J357" s="5" t="s">
        <v>16</v>
      </c>
    </row>
    <row r="358" spans="1:14" x14ac:dyDescent="0.25">
      <c r="A358" s="5"/>
      <c r="B358" s="5"/>
      <c r="C358" s="6"/>
      <c r="D358" s="5"/>
      <c r="E358" s="5"/>
      <c r="F358" s="5"/>
      <c r="G358" s="5"/>
      <c r="H358" s="5"/>
      <c r="I358" s="5"/>
      <c r="J358" s="5"/>
      <c r="L358">
        <v>1</v>
      </c>
    </row>
    <row r="359" spans="1:14" ht="165" customHeight="1" x14ac:dyDescent="0.25">
      <c r="A359" s="5" t="s">
        <v>10</v>
      </c>
      <c r="B359" s="5" t="s">
        <v>17</v>
      </c>
      <c r="C359" s="6" t="s">
        <v>398</v>
      </c>
      <c r="D359" s="5" t="s">
        <v>13</v>
      </c>
      <c r="E359" s="5" t="s">
        <v>399</v>
      </c>
      <c r="F359" s="5" t="s">
        <v>400</v>
      </c>
      <c r="G359" s="7">
        <v>36654</v>
      </c>
      <c r="H359" s="5">
        <v>4</v>
      </c>
      <c r="M359">
        <v>1</v>
      </c>
    </row>
    <row r="360" spans="1:14" x14ac:dyDescent="0.25">
      <c r="A360" s="5"/>
      <c r="B360" s="5"/>
      <c r="C360" s="6"/>
      <c r="D360" s="5"/>
      <c r="E360" s="5"/>
      <c r="F360" s="5"/>
      <c r="G360" s="7"/>
      <c r="H360" s="5"/>
      <c r="K360">
        <f>SUM(K1:K359)</f>
        <v>0</v>
      </c>
      <c r="L360">
        <f t="shared" ref="L360:N360" si="0">SUM(L1:L359)</f>
        <v>23</v>
      </c>
      <c r="M360">
        <f t="shared" si="0"/>
        <v>-1</v>
      </c>
      <c r="N360">
        <f t="shared" si="0"/>
        <v>0</v>
      </c>
    </row>
    <row r="361" spans="1:14" x14ac:dyDescent="0.25">
      <c r="L361" t="s">
        <v>408</v>
      </c>
      <c r="M361" t="s">
        <v>410</v>
      </c>
    </row>
    <row r="362" spans="1:14" x14ac:dyDescent="0.25">
      <c r="A362" t="s">
        <v>401</v>
      </c>
    </row>
    <row r="363" spans="1:14" x14ac:dyDescent="0.25">
      <c r="F363" t="s">
        <v>402</v>
      </c>
    </row>
    <row r="364" spans="1:14" x14ac:dyDescent="0.25">
      <c r="F364">
        <v>25</v>
      </c>
      <c r="L364" t="s">
        <v>408</v>
      </c>
      <c r="M364" t="s">
        <v>409</v>
      </c>
    </row>
    <row r="365" spans="1:14" x14ac:dyDescent="0.25">
      <c r="L365">
        <f>F364+F367+L360</f>
        <v>92</v>
      </c>
      <c r="M365">
        <f>F370+I370+M360</f>
        <v>38</v>
      </c>
    </row>
    <row r="366" spans="1:14" x14ac:dyDescent="0.25">
      <c r="F366" t="s">
        <v>403</v>
      </c>
    </row>
    <row r="367" spans="1:14" x14ac:dyDescent="0.25">
      <c r="F367">
        <v>44</v>
      </c>
      <c r="L367">
        <f>L365+M365</f>
        <v>130</v>
      </c>
    </row>
    <row r="368" spans="1:14" x14ac:dyDescent="0.25">
      <c r="L368" t="s">
        <v>411</v>
      </c>
    </row>
    <row r="369" spans="6:13" x14ac:dyDescent="0.25">
      <c r="F369" t="s">
        <v>404</v>
      </c>
      <c r="I369" t="s">
        <v>405</v>
      </c>
      <c r="L369">
        <f>L365/L367*100</f>
        <v>70.769230769230774</v>
      </c>
      <c r="M369" t="s">
        <v>412</v>
      </c>
    </row>
    <row r="370" spans="6:13" x14ac:dyDescent="0.25">
      <c r="F370">
        <f>53-F367</f>
        <v>9</v>
      </c>
      <c r="I370">
        <v>30</v>
      </c>
      <c r="L370" t="s">
        <v>413</v>
      </c>
    </row>
  </sheetData>
  <mergeCells count="1606">
    <mergeCell ref="I8:I9"/>
    <mergeCell ref="J8:J9"/>
    <mergeCell ref="G6:G7"/>
    <mergeCell ref="H6:H7"/>
    <mergeCell ref="I6:I7"/>
    <mergeCell ref="J6:J7"/>
    <mergeCell ref="A8:A9"/>
    <mergeCell ref="B8:B9"/>
    <mergeCell ref="C8:C9"/>
    <mergeCell ref="D8:D9"/>
    <mergeCell ref="E8:E9"/>
    <mergeCell ref="F8:F9"/>
    <mergeCell ref="G12:G13"/>
    <mergeCell ref="H12:H13"/>
    <mergeCell ref="I12:I13"/>
    <mergeCell ref="J12:J13"/>
    <mergeCell ref="G4:G5"/>
    <mergeCell ref="H4:H5"/>
    <mergeCell ref="I4:I5"/>
    <mergeCell ref="J4:J5"/>
    <mergeCell ref="A6:A7"/>
    <mergeCell ref="B6:B7"/>
    <mergeCell ref="C6:C7"/>
    <mergeCell ref="D6:D7"/>
    <mergeCell ref="E6:E7"/>
    <mergeCell ref="F6:F7"/>
    <mergeCell ref="A4:A5"/>
    <mergeCell ref="B4:B5"/>
    <mergeCell ref="C4:C5"/>
    <mergeCell ref="D4:D5"/>
    <mergeCell ref="E4:E5"/>
    <mergeCell ref="F4:F5"/>
    <mergeCell ref="G8:G9"/>
    <mergeCell ref="H8:H9"/>
    <mergeCell ref="G10:G11"/>
    <mergeCell ref="H10:H11"/>
    <mergeCell ref="I10:I11"/>
    <mergeCell ref="J10:J11"/>
    <mergeCell ref="A12:A13"/>
    <mergeCell ref="B12:B13"/>
    <mergeCell ref="C12:C13"/>
    <mergeCell ref="D12:D13"/>
    <mergeCell ref="E12:E13"/>
    <mergeCell ref="F12:F13"/>
    <mergeCell ref="G17:G18"/>
    <mergeCell ref="H17:H18"/>
    <mergeCell ref="I17:I18"/>
    <mergeCell ref="J17:J18"/>
    <mergeCell ref="A10:A11"/>
    <mergeCell ref="B10:B11"/>
    <mergeCell ref="C10:C11"/>
    <mergeCell ref="D10:D11"/>
    <mergeCell ref="E10:E11"/>
    <mergeCell ref="F10:F11"/>
    <mergeCell ref="A17:A18"/>
    <mergeCell ref="B17:B18"/>
    <mergeCell ref="C17:C18"/>
    <mergeCell ref="D17:D18"/>
    <mergeCell ref="E17:E18"/>
    <mergeCell ref="F17:F18"/>
    <mergeCell ref="G14:G15"/>
    <mergeCell ref="H14:H15"/>
    <mergeCell ref="I14:I15"/>
    <mergeCell ref="J14:J15"/>
    <mergeCell ref="G21:G22"/>
    <mergeCell ref="H21:H22"/>
    <mergeCell ref="I21:I22"/>
    <mergeCell ref="J21:J22"/>
    <mergeCell ref="A14:A15"/>
    <mergeCell ref="B14:B15"/>
    <mergeCell ref="C14:C15"/>
    <mergeCell ref="D14:D15"/>
    <mergeCell ref="E14:E15"/>
    <mergeCell ref="F14:F15"/>
    <mergeCell ref="G19:G20"/>
    <mergeCell ref="H19:H20"/>
    <mergeCell ref="I19:I20"/>
    <mergeCell ref="J19:J20"/>
    <mergeCell ref="A21:A22"/>
    <mergeCell ref="B21:B22"/>
    <mergeCell ref="C21:C22"/>
    <mergeCell ref="D21:D22"/>
    <mergeCell ref="E21:E22"/>
    <mergeCell ref="F21:F22"/>
    <mergeCell ref="G25:G26"/>
    <mergeCell ref="H25:H26"/>
    <mergeCell ref="I25:I26"/>
    <mergeCell ref="J25:J26"/>
    <mergeCell ref="A19:A20"/>
    <mergeCell ref="B19:B20"/>
    <mergeCell ref="C19:C20"/>
    <mergeCell ref="D19:D20"/>
    <mergeCell ref="E19:E20"/>
    <mergeCell ref="F19:F20"/>
    <mergeCell ref="G23:G24"/>
    <mergeCell ref="H23:H24"/>
    <mergeCell ref="I23:I24"/>
    <mergeCell ref="J23:J24"/>
    <mergeCell ref="A25:A26"/>
    <mergeCell ref="B25:B26"/>
    <mergeCell ref="C25:C26"/>
    <mergeCell ref="D25:D26"/>
    <mergeCell ref="E25:E26"/>
    <mergeCell ref="F25:F26"/>
    <mergeCell ref="G29:G30"/>
    <mergeCell ref="H29:H30"/>
    <mergeCell ref="I29:I30"/>
    <mergeCell ref="J29:J30"/>
    <mergeCell ref="A23:A24"/>
    <mergeCell ref="B23:B24"/>
    <mergeCell ref="C23:C24"/>
    <mergeCell ref="D23:D24"/>
    <mergeCell ref="E23:E24"/>
    <mergeCell ref="F23:F24"/>
    <mergeCell ref="G27:G28"/>
    <mergeCell ref="H27:H28"/>
    <mergeCell ref="I27:I28"/>
    <mergeCell ref="J27:J28"/>
    <mergeCell ref="A29:A30"/>
    <mergeCell ref="B29:B30"/>
    <mergeCell ref="C29:C30"/>
    <mergeCell ref="D29:D30"/>
    <mergeCell ref="E29:E30"/>
    <mergeCell ref="F29:F30"/>
    <mergeCell ref="G33:G34"/>
    <mergeCell ref="H33:H34"/>
    <mergeCell ref="I33:I34"/>
    <mergeCell ref="J33:J34"/>
    <mergeCell ref="A27:A28"/>
    <mergeCell ref="B27:B28"/>
    <mergeCell ref="C27:C28"/>
    <mergeCell ref="D27:D28"/>
    <mergeCell ref="E27:E28"/>
    <mergeCell ref="F27:F28"/>
    <mergeCell ref="E35:E36"/>
    <mergeCell ref="F35:F36"/>
    <mergeCell ref="G31:G32"/>
    <mergeCell ref="H31:H32"/>
    <mergeCell ref="I31:I32"/>
    <mergeCell ref="J31:J32"/>
    <mergeCell ref="A33:A34"/>
    <mergeCell ref="B33:B34"/>
    <mergeCell ref="C33:C34"/>
    <mergeCell ref="D33:D34"/>
    <mergeCell ref="E33:E34"/>
    <mergeCell ref="F33:F34"/>
    <mergeCell ref="G37:G38"/>
    <mergeCell ref="H37:H38"/>
    <mergeCell ref="I37:I38"/>
    <mergeCell ref="J37:J38"/>
    <mergeCell ref="A31:A32"/>
    <mergeCell ref="B31:B32"/>
    <mergeCell ref="C31:C32"/>
    <mergeCell ref="D31:D32"/>
    <mergeCell ref="E31:E32"/>
    <mergeCell ref="F31:F32"/>
    <mergeCell ref="G39:G40"/>
    <mergeCell ref="H39:H40"/>
    <mergeCell ref="I39:I40"/>
    <mergeCell ref="J39:J40"/>
    <mergeCell ref="A41:A42"/>
    <mergeCell ref="B41:B42"/>
    <mergeCell ref="C41:C42"/>
    <mergeCell ref="D41:D42"/>
    <mergeCell ref="E41:E42"/>
    <mergeCell ref="F41:F42"/>
    <mergeCell ref="A39:A40"/>
    <mergeCell ref="B39:B40"/>
    <mergeCell ref="C39:C40"/>
    <mergeCell ref="D39:D40"/>
    <mergeCell ref="E39:E40"/>
    <mergeCell ref="F39:F40"/>
    <mergeCell ref="G35:G36"/>
    <mergeCell ref="H35:H36"/>
    <mergeCell ref="I35:I36"/>
    <mergeCell ref="J35:J36"/>
    <mergeCell ref="A37:A38"/>
    <mergeCell ref="B37:B38"/>
    <mergeCell ref="C37:C38"/>
    <mergeCell ref="D37:D38"/>
    <mergeCell ref="E37:E38"/>
    <mergeCell ref="F37:F38"/>
    <mergeCell ref="G41:G42"/>
    <mergeCell ref="H41:H42"/>
    <mergeCell ref="A35:A36"/>
    <mergeCell ref="B35:B36"/>
    <mergeCell ref="C35:C36"/>
    <mergeCell ref="D35:D36"/>
    <mergeCell ref="I47:I48"/>
    <mergeCell ref="J47:J48"/>
    <mergeCell ref="A49:A50"/>
    <mergeCell ref="B49:B50"/>
    <mergeCell ref="C49:C50"/>
    <mergeCell ref="D49:D50"/>
    <mergeCell ref="E49:E50"/>
    <mergeCell ref="F49:F50"/>
    <mergeCell ref="G49:G50"/>
    <mergeCell ref="H49:H50"/>
    <mergeCell ref="I45:I46"/>
    <mergeCell ref="J45:J46"/>
    <mergeCell ref="A47:A48"/>
    <mergeCell ref="B47:B48"/>
    <mergeCell ref="C47:C48"/>
    <mergeCell ref="D47:D48"/>
    <mergeCell ref="E47:E48"/>
    <mergeCell ref="F47:F48"/>
    <mergeCell ref="G47:G48"/>
    <mergeCell ref="H47:H48"/>
    <mergeCell ref="A45:A46"/>
    <mergeCell ref="B45:B46"/>
    <mergeCell ref="C45:C46"/>
    <mergeCell ref="D45:D46"/>
    <mergeCell ref="E45:E46"/>
    <mergeCell ref="F45:F46"/>
    <mergeCell ref="G45:G46"/>
    <mergeCell ref="H45:H46"/>
    <mergeCell ref="I51:I52"/>
    <mergeCell ref="J51:J52"/>
    <mergeCell ref="A53:A54"/>
    <mergeCell ref="B53:B54"/>
    <mergeCell ref="C53:C54"/>
    <mergeCell ref="D53:D54"/>
    <mergeCell ref="E53:E54"/>
    <mergeCell ref="F53:F54"/>
    <mergeCell ref="G53:G54"/>
    <mergeCell ref="H53:H54"/>
    <mergeCell ref="I49:I50"/>
    <mergeCell ref="J49:J50"/>
    <mergeCell ref="A51:A52"/>
    <mergeCell ref="B51:B52"/>
    <mergeCell ref="C51:C52"/>
    <mergeCell ref="D51:D52"/>
    <mergeCell ref="E51:E52"/>
    <mergeCell ref="F51:F52"/>
    <mergeCell ref="G51:G52"/>
    <mergeCell ref="H51:H52"/>
    <mergeCell ref="I55:I56"/>
    <mergeCell ref="J55:J56"/>
    <mergeCell ref="A57:A58"/>
    <mergeCell ref="B57:B58"/>
    <mergeCell ref="C57:C58"/>
    <mergeCell ref="D57:D58"/>
    <mergeCell ref="E57:E58"/>
    <mergeCell ref="F57:F58"/>
    <mergeCell ref="G57:G58"/>
    <mergeCell ref="H57:H58"/>
    <mergeCell ref="I53:I54"/>
    <mergeCell ref="J53:J54"/>
    <mergeCell ref="A55:A56"/>
    <mergeCell ref="B55:B56"/>
    <mergeCell ref="C55:C56"/>
    <mergeCell ref="D55:D56"/>
    <mergeCell ref="E55:E56"/>
    <mergeCell ref="F55:F56"/>
    <mergeCell ref="G55:G56"/>
    <mergeCell ref="H55:H56"/>
    <mergeCell ref="I59:I60"/>
    <mergeCell ref="J59:J60"/>
    <mergeCell ref="A61:A62"/>
    <mergeCell ref="B61:B62"/>
    <mergeCell ref="C61:C62"/>
    <mergeCell ref="D61:D62"/>
    <mergeCell ref="E61:E62"/>
    <mergeCell ref="F61:F62"/>
    <mergeCell ref="G61:G62"/>
    <mergeCell ref="H61:H62"/>
    <mergeCell ref="I57:I58"/>
    <mergeCell ref="J57:J58"/>
    <mergeCell ref="A59:A60"/>
    <mergeCell ref="B59:B60"/>
    <mergeCell ref="C59:C60"/>
    <mergeCell ref="D59:D60"/>
    <mergeCell ref="E59:E60"/>
    <mergeCell ref="F59:F60"/>
    <mergeCell ref="G59:G60"/>
    <mergeCell ref="H59:H60"/>
    <mergeCell ref="G67:G68"/>
    <mergeCell ref="H67:H68"/>
    <mergeCell ref="I67:I68"/>
    <mergeCell ref="J67:J68"/>
    <mergeCell ref="A69:A70"/>
    <mergeCell ref="B69:B70"/>
    <mergeCell ref="C69:C70"/>
    <mergeCell ref="D69:D70"/>
    <mergeCell ref="E69:E70"/>
    <mergeCell ref="F69:F70"/>
    <mergeCell ref="A67:A68"/>
    <mergeCell ref="B67:B68"/>
    <mergeCell ref="C67:C68"/>
    <mergeCell ref="D67:D68"/>
    <mergeCell ref="E67:E68"/>
    <mergeCell ref="F67:F68"/>
    <mergeCell ref="I61:I62"/>
    <mergeCell ref="J61:J62"/>
    <mergeCell ref="A63:A64"/>
    <mergeCell ref="B63:B64"/>
    <mergeCell ref="C63:C64"/>
    <mergeCell ref="D63:D64"/>
    <mergeCell ref="E63:E64"/>
    <mergeCell ref="F63:F64"/>
    <mergeCell ref="G63:G64"/>
    <mergeCell ref="H63:H64"/>
    <mergeCell ref="G71:G72"/>
    <mergeCell ref="H71:H72"/>
    <mergeCell ref="I71:I72"/>
    <mergeCell ref="J71:J72"/>
    <mergeCell ref="A73:A74"/>
    <mergeCell ref="B73:B74"/>
    <mergeCell ref="C73:C74"/>
    <mergeCell ref="D73:D74"/>
    <mergeCell ref="E73:E74"/>
    <mergeCell ref="F73:F74"/>
    <mergeCell ref="G69:G70"/>
    <mergeCell ref="H69:H70"/>
    <mergeCell ref="I69:I70"/>
    <mergeCell ref="J69:J70"/>
    <mergeCell ref="A71:A72"/>
    <mergeCell ref="B71:B72"/>
    <mergeCell ref="C71:C72"/>
    <mergeCell ref="D71:D72"/>
    <mergeCell ref="E71:E72"/>
    <mergeCell ref="F71:F72"/>
    <mergeCell ref="G75:G76"/>
    <mergeCell ref="H75:H76"/>
    <mergeCell ref="I75:I76"/>
    <mergeCell ref="J75:J76"/>
    <mergeCell ref="A77:A78"/>
    <mergeCell ref="B77:B78"/>
    <mergeCell ref="C77:C78"/>
    <mergeCell ref="D77:D78"/>
    <mergeCell ref="E77:E78"/>
    <mergeCell ref="F77:F78"/>
    <mergeCell ref="G73:G74"/>
    <mergeCell ref="H73:H74"/>
    <mergeCell ref="I73:I74"/>
    <mergeCell ref="J73:J74"/>
    <mergeCell ref="A75:A76"/>
    <mergeCell ref="B75:B76"/>
    <mergeCell ref="C75:C76"/>
    <mergeCell ref="D75:D76"/>
    <mergeCell ref="E75:E76"/>
    <mergeCell ref="F75:F76"/>
    <mergeCell ref="G79:G80"/>
    <mergeCell ref="H79:H80"/>
    <mergeCell ref="I79:I80"/>
    <mergeCell ref="J79:J80"/>
    <mergeCell ref="A81:A82"/>
    <mergeCell ref="B81:B82"/>
    <mergeCell ref="C81:C82"/>
    <mergeCell ref="D81:D82"/>
    <mergeCell ref="E81:E82"/>
    <mergeCell ref="F81:F82"/>
    <mergeCell ref="G77:G78"/>
    <mergeCell ref="H77:H78"/>
    <mergeCell ref="I77:I78"/>
    <mergeCell ref="J77:J78"/>
    <mergeCell ref="A79:A80"/>
    <mergeCell ref="B79:B80"/>
    <mergeCell ref="C79:C80"/>
    <mergeCell ref="D79:D80"/>
    <mergeCell ref="E79:E80"/>
    <mergeCell ref="F79:F80"/>
    <mergeCell ref="G83:G84"/>
    <mergeCell ref="H83:H84"/>
    <mergeCell ref="I83:I84"/>
    <mergeCell ref="J83:J84"/>
    <mergeCell ref="A85:A86"/>
    <mergeCell ref="B85:B86"/>
    <mergeCell ref="C85:C86"/>
    <mergeCell ref="D85:D86"/>
    <mergeCell ref="E85:E86"/>
    <mergeCell ref="F85:F86"/>
    <mergeCell ref="G81:G82"/>
    <mergeCell ref="H81:H82"/>
    <mergeCell ref="I81:I82"/>
    <mergeCell ref="J81:J82"/>
    <mergeCell ref="A83:A84"/>
    <mergeCell ref="B83:B84"/>
    <mergeCell ref="C83:C84"/>
    <mergeCell ref="D83:D84"/>
    <mergeCell ref="E83:E84"/>
    <mergeCell ref="F83:F84"/>
    <mergeCell ref="G87:G88"/>
    <mergeCell ref="H87:H88"/>
    <mergeCell ref="I87:I88"/>
    <mergeCell ref="J87:J88"/>
    <mergeCell ref="A89:A90"/>
    <mergeCell ref="B89:B90"/>
    <mergeCell ref="C89:C90"/>
    <mergeCell ref="D89:D90"/>
    <mergeCell ref="E89:E90"/>
    <mergeCell ref="F89:F90"/>
    <mergeCell ref="G85:G86"/>
    <mergeCell ref="H85:H86"/>
    <mergeCell ref="I85:I86"/>
    <mergeCell ref="J85:J86"/>
    <mergeCell ref="A87:A88"/>
    <mergeCell ref="B87:B88"/>
    <mergeCell ref="C87:C88"/>
    <mergeCell ref="D87:D88"/>
    <mergeCell ref="E87:E88"/>
    <mergeCell ref="F87:F88"/>
    <mergeCell ref="G91:G92"/>
    <mergeCell ref="H91:H92"/>
    <mergeCell ref="I91:I92"/>
    <mergeCell ref="J91:J92"/>
    <mergeCell ref="A93:A94"/>
    <mergeCell ref="B93:B94"/>
    <mergeCell ref="C93:C94"/>
    <mergeCell ref="D93:D94"/>
    <mergeCell ref="E93:E94"/>
    <mergeCell ref="F93:F94"/>
    <mergeCell ref="G89:G90"/>
    <mergeCell ref="H89:H90"/>
    <mergeCell ref="I89:I90"/>
    <mergeCell ref="J89:J90"/>
    <mergeCell ref="A91:A92"/>
    <mergeCell ref="B91:B92"/>
    <mergeCell ref="C91:C92"/>
    <mergeCell ref="D91:D92"/>
    <mergeCell ref="E91:E92"/>
    <mergeCell ref="F91:F92"/>
    <mergeCell ref="G95:G96"/>
    <mergeCell ref="H95:H96"/>
    <mergeCell ref="I95:I96"/>
    <mergeCell ref="J95:J96"/>
    <mergeCell ref="A97:A98"/>
    <mergeCell ref="B97:B98"/>
    <mergeCell ref="C97:C98"/>
    <mergeCell ref="D97:D98"/>
    <mergeCell ref="E97:E98"/>
    <mergeCell ref="F97:F98"/>
    <mergeCell ref="G93:G94"/>
    <mergeCell ref="H93:H94"/>
    <mergeCell ref="I93:I94"/>
    <mergeCell ref="J93:J94"/>
    <mergeCell ref="A95:A96"/>
    <mergeCell ref="B95:B96"/>
    <mergeCell ref="C95:C96"/>
    <mergeCell ref="D95:D96"/>
    <mergeCell ref="E95:E96"/>
    <mergeCell ref="F95:F96"/>
    <mergeCell ref="G101:G102"/>
    <mergeCell ref="H101:H102"/>
    <mergeCell ref="I101:I102"/>
    <mergeCell ref="J101:J102"/>
    <mergeCell ref="G99:G100"/>
    <mergeCell ref="H99:H100"/>
    <mergeCell ref="I99:I100"/>
    <mergeCell ref="J99:J100"/>
    <mergeCell ref="A101:A102"/>
    <mergeCell ref="B101:B102"/>
    <mergeCell ref="C101:C102"/>
    <mergeCell ref="D101:D102"/>
    <mergeCell ref="E101:E102"/>
    <mergeCell ref="F101:F102"/>
    <mergeCell ref="G97:G98"/>
    <mergeCell ref="H97:H98"/>
    <mergeCell ref="I97:I98"/>
    <mergeCell ref="J97:J98"/>
    <mergeCell ref="A99:A100"/>
    <mergeCell ref="B99:B100"/>
    <mergeCell ref="C99:C100"/>
    <mergeCell ref="D99:D100"/>
    <mergeCell ref="E99:E100"/>
    <mergeCell ref="F99:F100"/>
    <mergeCell ref="G106:G107"/>
    <mergeCell ref="H106:H107"/>
    <mergeCell ref="I106:I107"/>
    <mergeCell ref="J106:J107"/>
    <mergeCell ref="A108:A109"/>
    <mergeCell ref="B108:B109"/>
    <mergeCell ref="C108:C109"/>
    <mergeCell ref="D108:D109"/>
    <mergeCell ref="E108:E109"/>
    <mergeCell ref="F108:F109"/>
    <mergeCell ref="G104:G105"/>
    <mergeCell ref="H104:H105"/>
    <mergeCell ref="I104:I105"/>
    <mergeCell ref="J104:J105"/>
    <mergeCell ref="A106:A107"/>
    <mergeCell ref="B106:B107"/>
    <mergeCell ref="C106:C107"/>
    <mergeCell ref="D106:D107"/>
    <mergeCell ref="E106:E107"/>
    <mergeCell ref="F106:F107"/>
    <mergeCell ref="A104:A105"/>
    <mergeCell ref="B104:B105"/>
    <mergeCell ref="C104:C105"/>
    <mergeCell ref="D104:D105"/>
    <mergeCell ref="E104:E105"/>
    <mergeCell ref="F104:F105"/>
    <mergeCell ref="G110:G111"/>
    <mergeCell ref="H110:H111"/>
    <mergeCell ref="I110:I111"/>
    <mergeCell ref="J110:J111"/>
    <mergeCell ref="A112:A113"/>
    <mergeCell ref="B112:B113"/>
    <mergeCell ref="C112:C113"/>
    <mergeCell ref="D112:D113"/>
    <mergeCell ref="E112:E113"/>
    <mergeCell ref="F112:F113"/>
    <mergeCell ref="A110:A111"/>
    <mergeCell ref="B110:B111"/>
    <mergeCell ref="C110:C111"/>
    <mergeCell ref="D110:D111"/>
    <mergeCell ref="E110:E111"/>
    <mergeCell ref="F110:F111"/>
    <mergeCell ref="G108:G109"/>
    <mergeCell ref="H108:H109"/>
    <mergeCell ref="I108:I109"/>
    <mergeCell ref="J108:J109"/>
    <mergeCell ref="G114:G115"/>
    <mergeCell ref="H114:H115"/>
    <mergeCell ref="I114:I115"/>
    <mergeCell ref="J114:J115"/>
    <mergeCell ref="A116:A117"/>
    <mergeCell ref="B116:B117"/>
    <mergeCell ref="C116:C117"/>
    <mergeCell ref="D116:D117"/>
    <mergeCell ref="E116:E117"/>
    <mergeCell ref="F116:F117"/>
    <mergeCell ref="G112:G113"/>
    <mergeCell ref="H112:H113"/>
    <mergeCell ref="I112:I113"/>
    <mergeCell ref="J112:J113"/>
    <mergeCell ref="A114:A115"/>
    <mergeCell ref="B114:B115"/>
    <mergeCell ref="C114:C115"/>
    <mergeCell ref="D114:D115"/>
    <mergeCell ref="E114:E115"/>
    <mergeCell ref="F114:F115"/>
    <mergeCell ref="G118:G119"/>
    <mergeCell ref="H118:H119"/>
    <mergeCell ref="I118:I119"/>
    <mergeCell ref="J118:J119"/>
    <mergeCell ref="A120:A121"/>
    <mergeCell ref="B120:B121"/>
    <mergeCell ref="C120:C121"/>
    <mergeCell ref="D120:D121"/>
    <mergeCell ref="E120:E121"/>
    <mergeCell ref="F120:F121"/>
    <mergeCell ref="G116:G117"/>
    <mergeCell ref="H116:H117"/>
    <mergeCell ref="I116:I117"/>
    <mergeCell ref="J116:J117"/>
    <mergeCell ref="A118:A119"/>
    <mergeCell ref="B118:B119"/>
    <mergeCell ref="C118:C119"/>
    <mergeCell ref="D118:D119"/>
    <mergeCell ref="E118:E119"/>
    <mergeCell ref="F118:F119"/>
    <mergeCell ref="G122:G123"/>
    <mergeCell ref="H122:H123"/>
    <mergeCell ref="I122:I123"/>
    <mergeCell ref="J122:J123"/>
    <mergeCell ref="A124:A125"/>
    <mergeCell ref="B124:B125"/>
    <mergeCell ref="C124:C125"/>
    <mergeCell ref="D124:D125"/>
    <mergeCell ref="E124:E125"/>
    <mergeCell ref="F124:F125"/>
    <mergeCell ref="G120:G121"/>
    <mergeCell ref="H120:H121"/>
    <mergeCell ref="I120:I121"/>
    <mergeCell ref="J120:J121"/>
    <mergeCell ref="A122:A123"/>
    <mergeCell ref="B122:B123"/>
    <mergeCell ref="C122:C123"/>
    <mergeCell ref="D122:D123"/>
    <mergeCell ref="E122:E123"/>
    <mergeCell ref="F122:F123"/>
    <mergeCell ref="G126:G127"/>
    <mergeCell ref="H126:H127"/>
    <mergeCell ref="I126:I127"/>
    <mergeCell ref="J126:J127"/>
    <mergeCell ref="A128:A129"/>
    <mergeCell ref="B128:B129"/>
    <mergeCell ref="C128:C129"/>
    <mergeCell ref="D128:D129"/>
    <mergeCell ref="E128:E129"/>
    <mergeCell ref="F128:F129"/>
    <mergeCell ref="G124:G125"/>
    <mergeCell ref="H124:H125"/>
    <mergeCell ref="I124:I125"/>
    <mergeCell ref="J124:J125"/>
    <mergeCell ref="A126:A127"/>
    <mergeCell ref="B126:B127"/>
    <mergeCell ref="C126:C127"/>
    <mergeCell ref="D126:D127"/>
    <mergeCell ref="E126:E127"/>
    <mergeCell ref="F126:F127"/>
    <mergeCell ref="G130:G131"/>
    <mergeCell ref="H130:H131"/>
    <mergeCell ref="I130:I131"/>
    <mergeCell ref="J130:J131"/>
    <mergeCell ref="A132:A133"/>
    <mergeCell ref="B132:B133"/>
    <mergeCell ref="C132:C133"/>
    <mergeCell ref="D132:D133"/>
    <mergeCell ref="E132:E133"/>
    <mergeCell ref="F132:F133"/>
    <mergeCell ref="G128:G129"/>
    <mergeCell ref="H128:H129"/>
    <mergeCell ref="I128:I129"/>
    <mergeCell ref="J128:J129"/>
    <mergeCell ref="A130:A131"/>
    <mergeCell ref="B130:B131"/>
    <mergeCell ref="C130:C131"/>
    <mergeCell ref="D130:D131"/>
    <mergeCell ref="E130:E131"/>
    <mergeCell ref="F130:F131"/>
    <mergeCell ref="G134:G135"/>
    <mergeCell ref="H134:H135"/>
    <mergeCell ref="I134:I135"/>
    <mergeCell ref="J134:J135"/>
    <mergeCell ref="A136:A137"/>
    <mergeCell ref="B136:B137"/>
    <mergeCell ref="C136:C137"/>
    <mergeCell ref="D136:D137"/>
    <mergeCell ref="E136:E137"/>
    <mergeCell ref="F136:F137"/>
    <mergeCell ref="G132:G133"/>
    <mergeCell ref="H132:H133"/>
    <mergeCell ref="I132:I133"/>
    <mergeCell ref="J132:J133"/>
    <mergeCell ref="A134:A135"/>
    <mergeCell ref="B134:B135"/>
    <mergeCell ref="C134:C135"/>
    <mergeCell ref="D134:D135"/>
    <mergeCell ref="E134:E135"/>
    <mergeCell ref="F134:F135"/>
    <mergeCell ref="G138:G139"/>
    <mergeCell ref="H138:H139"/>
    <mergeCell ref="A143:A144"/>
    <mergeCell ref="B143:B144"/>
    <mergeCell ref="C143:C144"/>
    <mergeCell ref="D143:D144"/>
    <mergeCell ref="E143:E144"/>
    <mergeCell ref="F143:F144"/>
    <mergeCell ref="G143:G144"/>
    <mergeCell ref="H143:H144"/>
    <mergeCell ref="G136:G137"/>
    <mergeCell ref="H136:H137"/>
    <mergeCell ref="I136:I137"/>
    <mergeCell ref="J136:J137"/>
    <mergeCell ref="A138:A139"/>
    <mergeCell ref="B138:B139"/>
    <mergeCell ref="C138:C139"/>
    <mergeCell ref="D138:D139"/>
    <mergeCell ref="E138:E139"/>
    <mergeCell ref="F138:F139"/>
    <mergeCell ref="I145:I146"/>
    <mergeCell ref="J145:J146"/>
    <mergeCell ref="A147:A148"/>
    <mergeCell ref="B147:B148"/>
    <mergeCell ref="C147:C148"/>
    <mergeCell ref="D147:D148"/>
    <mergeCell ref="E147:E148"/>
    <mergeCell ref="F147:F148"/>
    <mergeCell ref="G147:G148"/>
    <mergeCell ref="H147:H148"/>
    <mergeCell ref="I143:I144"/>
    <mergeCell ref="J143:J144"/>
    <mergeCell ref="A145:A146"/>
    <mergeCell ref="B145:B146"/>
    <mergeCell ref="C145:C146"/>
    <mergeCell ref="D145:D146"/>
    <mergeCell ref="E145:E146"/>
    <mergeCell ref="F145:F146"/>
    <mergeCell ref="G145:G146"/>
    <mergeCell ref="H145:H146"/>
    <mergeCell ref="I149:I150"/>
    <mergeCell ref="J149:J150"/>
    <mergeCell ref="A151:A152"/>
    <mergeCell ref="B151:B152"/>
    <mergeCell ref="C151:C152"/>
    <mergeCell ref="D151:D152"/>
    <mergeCell ref="E151:E152"/>
    <mergeCell ref="F151:F152"/>
    <mergeCell ref="G151:G152"/>
    <mergeCell ref="H151:H152"/>
    <mergeCell ref="I147:I148"/>
    <mergeCell ref="J147:J148"/>
    <mergeCell ref="A149:A150"/>
    <mergeCell ref="B149:B150"/>
    <mergeCell ref="C149:C150"/>
    <mergeCell ref="D149:D150"/>
    <mergeCell ref="E149:E150"/>
    <mergeCell ref="F149:F150"/>
    <mergeCell ref="G149:G150"/>
    <mergeCell ref="H149:H150"/>
    <mergeCell ref="I153:I154"/>
    <mergeCell ref="J153:J154"/>
    <mergeCell ref="A155:A156"/>
    <mergeCell ref="B155:B156"/>
    <mergeCell ref="C155:C156"/>
    <mergeCell ref="D155:D156"/>
    <mergeCell ref="E155:E156"/>
    <mergeCell ref="F155:F156"/>
    <mergeCell ref="G155:G156"/>
    <mergeCell ref="H155:H156"/>
    <mergeCell ref="I151:I152"/>
    <mergeCell ref="J151:J152"/>
    <mergeCell ref="A153:A154"/>
    <mergeCell ref="B153:B154"/>
    <mergeCell ref="C153:C154"/>
    <mergeCell ref="D153:D154"/>
    <mergeCell ref="E153:E154"/>
    <mergeCell ref="F153:F154"/>
    <mergeCell ref="G153:G154"/>
    <mergeCell ref="H153:H154"/>
    <mergeCell ref="G162:G163"/>
    <mergeCell ref="H162:H163"/>
    <mergeCell ref="I162:I163"/>
    <mergeCell ref="J162:J163"/>
    <mergeCell ref="A164:A165"/>
    <mergeCell ref="B164:B165"/>
    <mergeCell ref="C164:C165"/>
    <mergeCell ref="D164:D165"/>
    <mergeCell ref="E164:E165"/>
    <mergeCell ref="F164:F165"/>
    <mergeCell ref="G160:G161"/>
    <mergeCell ref="H160:H161"/>
    <mergeCell ref="I160:I161"/>
    <mergeCell ref="J160:J161"/>
    <mergeCell ref="A162:A163"/>
    <mergeCell ref="B162:B163"/>
    <mergeCell ref="C162:C163"/>
    <mergeCell ref="D162:D163"/>
    <mergeCell ref="E162:E163"/>
    <mergeCell ref="F162:F163"/>
    <mergeCell ref="A160:A161"/>
    <mergeCell ref="B160:B161"/>
    <mergeCell ref="C160:C161"/>
    <mergeCell ref="D160:D161"/>
    <mergeCell ref="E160:E161"/>
    <mergeCell ref="F160:F161"/>
    <mergeCell ref="G167:G168"/>
    <mergeCell ref="H167:H168"/>
    <mergeCell ref="I167:I168"/>
    <mergeCell ref="J167:J168"/>
    <mergeCell ref="A169:A170"/>
    <mergeCell ref="B169:B170"/>
    <mergeCell ref="C169:C170"/>
    <mergeCell ref="D169:D170"/>
    <mergeCell ref="E169:E170"/>
    <mergeCell ref="F169:F170"/>
    <mergeCell ref="A167:A168"/>
    <mergeCell ref="B167:B168"/>
    <mergeCell ref="C167:C168"/>
    <mergeCell ref="D167:D168"/>
    <mergeCell ref="E167:E168"/>
    <mergeCell ref="F167:F168"/>
    <mergeCell ref="G164:G165"/>
    <mergeCell ref="H164:H165"/>
    <mergeCell ref="I164:I165"/>
    <mergeCell ref="J164:J165"/>
    <mergeCell ref="I176:I177"/>
    <mergeCell ref="J176:J177"/>
    <mergeCell ref="I174:I175"/>
    <mergeCell ref="J174:J175"/>
    <mergeCell ref="A176:A177"/>
    <mergeCell ref="B176:B177"/>
    <mergeCell ref="C176:C177"/>
    <mergeCell ref="D176:D177"/>
    <mergeCell ref="E176:E177"/>
    <mergeCell ref="F176:F177"/>
    <mergeCell ref="G176:G177"/>
    <mergeCell ref="H176:H177"/>
    <mergeCell ref="G169:G170"/>
    <mergeCell ref="H169:H170"/>
    <mergeCell ref="A174:A175"/>
    <mergeCell ref="B174:B175"/>
    <mergeCell ref="C174:C175"/>
    <mergeCell ref="D174:D175"/>
    <mergeCell ref="E174:E175"/>
    <mergeCell ref="F174:F175"/>
    <mergeCell ref="G174:G175"/>
    <mergeCell ref="H174:H175"/>
    <mergeCell ref="I180:I181"/>
    <mergeCell ref="J180:J181"/>
    <mergeCell ref="A182:A183"/>
    <mergeCell ref="B182:B183"/>
    <mergeCell ref="C182:C183"/>
    <mergeCell ref="D182:D183"/>
    <mergeCell ref="E182:E183"/>
    <mergeCell ref="F182:F183"/>
    <mergeCell ref="G182:G183"/>
    <mergeCell ref="H182:H183"/>
    <mergeCell ref="I178:I179"/>
    <mergeCell ref="J178:J179"/>
    <mergeCell ref="A180:A181"/>
    <mergeCell ref="B180:B181"/>
    <mergeCell ref="C180:C181"/>
    <mergeCell ref="D180:D181"/>
    <mergeCell ref="E180:E181"/>
    <mergeCell ref="F180:F181"/>
    <mergeCell ref="G180:G181"/>
    <mergeCell ref="H180:H181"/>
    <mergeCell ref="A178:A179"/>
    <mergeCell ref="B178:B179"/>
    <mergeCell ref="C178:C179"/>
    <mergeCell ref="D178:D179"/>
    <mergeCell ref="E178:E179"/>
    <mergeCell ref="F178:F179"/>
    <mergeCell ref="G178:G179"/>
    <mergeCell ref="H178:H179"/>
    <mergeCell ref="I184:I185"/>
    <mergeCell ref="J184:J185"/>
    <mergeCell ref="A186:A187"/>
    <mergeCell ref="B186:B187"/>
    <mergeCell ref="C186:C187"/>
    <mergeCell ref="D186:D187"/>
    <mergeCell ref="E186:E187"/>
    <mergeCell ref="F186:F187"/>
    <mergeCell ref="G186:G187"/>
    <mergeCell ref="H186:H187"/>
    <mergeCell ref="I182:I183"/>
    <mergeCell ref="J182:J183"/>
    <mergeCell ref="A184:A185"/>
    <mergeCell ref="B184:B185"/>
    <mergeCell ref="C184:C185"/>
    <mergeCell ref="D184:D185"/>
    <mergeCell ref="E184:E185"/>
    <mergeCell ref="F184:F185"/>
    <mergeCell ref="G184:G185"/>
    <mergeCell ref="H184:H185"/>
    <mergeCell ref="I188:I189"/>
    <mergeCell ref="J188:J189"/>
    <mergeCell ref="A190:A191"/>
    <mergeCell ref="B190:B191"/>
    <mergeCell ref="C190:C191"/>
    <mergeCell ref="D190:D191"/>
    <mergeCell ref="E190:E191"/>
    <mergeCell ref="F190:F191"/>
    <mergeCell ref="G190:G191"/>
    <mergeCell ref="H190:H191"/>
    <mergeCell ref="I186:I187"/>
    <mergeCell ref="J186:J187"/>
    <mergeCell ref="A188:A189"/>
    <mergeCell ref="B188:B189"/>
    <mergeCell ref="C188:C189"/>
    <mergeCell ref="D188:D189"/>
    <mergeCell ref="E188:E189"/>
    <mergeCell ref="F188:F189"/>
    <mergeCell ref="G188:G189"/>
    <mergeCell ref="H188:H189"/>
    <mergeCell ref="I192:I193"/>
    <mergeCell ref="J192:J193"/>
    <mergeCell ref="A194:A195"/>
    <mergeCell ref="B194:B195"/>
    <mergeCell ref="C194:C195"/>
    <mergeCell ref="D194:D195"/>
    <mergeCell ref="E194:E195"/>
    <mergeCell ref="F194:F195"/>
    <mergeCell ref="G194:G195"/>
    <mergeCell ref="H194:H195"/>
    <mergeCell ref="I190:I191"/>
    <mergeCell ref="J190:J191"/>
    <mergeCell ref="A192:A193"/>
    <mergeCell ref="B192:B193"/>
    <mergeCell ref="C192:C193"/>
    <mergeCell ref="D192:D193"/>
    <mergeCell ref="E192:E193"/>
    <mergeCell ref="F192:F193"/>
    <mergeCell ref="G192:G193"/>
    <mergeCell ref="H192:H193"/>
    <mergeCell ref="G200:G201"/>
    <mergeCell ref="H200:H201"/>
    <mergeCell ref="I200:I201"/>
    <mergeCell ref="J200:J201"/>
    <mergeCell ref="A202:A203"/>
    <mergeCell ref="B202:B203"/>
    <mergeCell ref="C202:C203"/>
    <mergeCell ref="D202:D203"/>
    <mergeCell ref="E202:E203"/>
    <mergeCell ref="F202:F203"/>
    <mergeCell ref="G198:G199"/>
    <mergeCell ref="H198:H199"/>
    <mergeCell ref="I198:I199"/>
    <mergeCell ref="J198:J199"/>
    <mergeCell ref="A200:A201"/>
    <mergeCell ref="B200:B201"/>
    <mergeCell ref="C200:C201"/>
    <mergeCell ref="D200:D201"/>
    <mergeCell ref="E200:E201"/>
    <mergeCell ref="F200:F201"/>
    <mergeCell ref="A198:A199"/>
    <mergeCell ref="B198:B199"/>
    <mergeCell ref="C198:C199"/>
    <mergeCell ref="D198:D199"/>
    <mergeCell ref="E198:E199"/>
    <mergeCell ref="F198:F199"/>
    <mergeCell ref="G204:G205"/>
    <mergeCell ref="H204:H205"/>
    <mergeCell ref="I204:I205"/>
    <mergeCell ref="J204:J205"/>
    <mergeCell ref="A206:A207"/>
    <mergeCell ref="B206:B207"/>
    <mergeCell ref="C206:C207"/>
    <mergeCell ref="D206:D207"/>
    <mergeCell ref="E206:E207"/>
    <mergeCell ref="F206:F207"/>
    <mergeCell ref="G202:G203"/>
    <mergeCell ref="H202:H203"/>
    <mergeCell ref="I202:I203"/>
    <mergeCell ref="J202:J203"/>
    <mergeCell ref="A204:A205"/>
    <mergeCell ref="B204:B205"/>
    <mergeCell ref="C204:C205"/>
    <mergeCell ref="D204:D205"/>
    <mergeCell ref="E204:E205"/>
    <mergeCell ref="F204:F205"/>
    <mergeCell ref="G208:G209"/>
    <mergeCell ref="H208:H209"/>
    <mergeCell ref="I208:I209"/>
    <mergeCell ref="J208:J209"/>
    <mergeCell ref="A210:A211"/>
    <mergeCell ref="B210:B211"/>
    <mergeCell ref="C210:C211"/>
    <mergeCell ref="D210:D211"/>
    <mergeCell ref="E210:E211"/>
    <mergeCell ref="F210:F211"/>
    <mergeCell ref="G206:G207"/>
    <mergeCell ref="H206:H207"/>
    <mergeCell ref="I206:I207"/>
    <mergeCell ref="J206:J207"/>
    <mergeCell ref="A208:A209"/>
    <mergeCell ref="B208:B209"/>
    <mergeCell ref="C208:C209"/>
    <mergeCell ref="D208:D209"/>
    <mergeCell ref="E208:E209"/>
    <mergeCell ref="F208:F209"/>
    <mergeCell ref="G212:G213"/>
    <mergeCell ref="H212:H213"/>
    <mergeCell ref="I212:I213"/>
    <mergeCell ref="J212:J213"/>
    <mergeCell ref="A214:A215"/>
    <mergeCell ref="B214:B215"/>
    <mergeCell ref="C214:C215"/>
    <mergeCell ref="D214:D215"/>
    <mergeCell ref="E214:E215"/>
    <mergeCell ref="F214:F215"/>
    <mergeCell ref="G210:G211"/>
    <mergeCell ref="H210:H211"/>
    <mergeCell ref="I210:I211"/>
    <mergeCell ref="J210:J211"/>
    <mergeCell ref="A212:A213"/>
    <mergeCell ref="B212:B213"/>
    <mergeCell ref="C212:C213"/>
    <mergeCell ref="D212:D213"/>
    <mergeCell ref="E212:E213"/>
    <mergeCell ref="F212:F213"/>
    <mergeCell ref="G216:G217"/>
    <mergeCell ref="H216:H217"/>
    <mergeCell ref="I216:I217"/>
    <mergeCell ref="J216:J217"/>
    <mergeCell ref="A218:A219"/>
    <mergeCell ref="B218:B219"/>
    <mergeCell ref="C218:C219"/>
    <mergeCell ref="D218:D219"/>
    <mergeCell ref="E218:E219"/>
    <mergeCell ref="F218:F219"/>
    <mergeCell ref="G214:G215"/>
    <mergeCell ref="H214:H215"/>
    <mergeCell ref="I214:I215"/>
    <mergeCell ref="J214:J215"/>
    <mergeCell ref="A216:A217"/>
    <mergeCell ref="B216:B217"/>
    <mergeCell ref="C216:C217"/>
    <mergeCell ref="D216:D217"/>
    <mergeCell ref="E216:E217"/>
    <mergeCell ref="F216:F217"/>
    <mergeCell ref="G220:G221"/>
    <mergeCell ref="H220:H221"/>
    <mergeCell ref="I220:I221"/>
    <mergeCell ref="J220:J221"/>
    <mergeCell ref="A222:A223"/>
    <mergeCell ref="B222:B223"/>
    <mergeCell ref="C222:C223"/>
    <mergeCell ref="D222:D223"/>
    <mergeCell ref="E222:E223"/>
    <mergeCell ref="F222:F223"/>
    <mergeCell ref="G218:G219"/>
    <mergeCell ref="H218:H219"/>
    <mergeCell ref="I218:I219"/>
    <mergeCell ref="J218:J219"/>
    <mergeCell ref="A220:A221"/>
    <mergeCell ref="B220:B221"/>
    <mergeCell ref="C220:C221"/>
    <mergeCell ref="D220:D221"/>
    <mergeCell ref="E220:E221"/>
    <mergeCell ref="F220:F221"/>
    <mergeCell ref="G224:G225"/>
    <mergeCell ref="H224:H225"/>
    <mergeCell ref="I224:I225"/>
    <mergeCell ref="J224:J225"/>
    <mergeCell ref="A226:A227"/>
    <mergeCell ref="B226:B227"/>
    <mergeCell ref="C226:C227"/>
    <mergeCell ref="D226:D227"/>
    <mergeCell ref="E226:E227"/>
    <mergeCell ref="F226:F227"/>
    <mergeCell ref="G222:G223"/>
    <mergeCell ref="H222:H223"/>
    <mergeCell ref="I222:I223"/>
    <mergeCell ref="J222:J223"/>
    <mergeCell ref="A224:A225"/>
    <mergeCell ref="B224:B225"/>
    <mergeCell ref="C224:C225"/>
    <mergeCell ref="D224:D225"/>
    <mergeCell ref="E224:E225"/>
    <mergeCell ref="F224:F225"/>
    <mergeCell ref="I231:I232"/>
    <mergeCell ref="J231:J232"/>
    <mergeCell ref="A233:A234"/>
    <mergeCell ref="B233:B234"/>
    <mergeCell ref="C233:C234"/>
    <mergeCell ref="D233:D234"/>
    <mergeCell ref="E233:E234"/>
    <mergeCell ref="F233:F234"/>
    <mergeCell ref="G233:G234"/>
    <mergeCell ref="H233:H234"/>
    <mergeCell ref="G226:G227"/>
    <mergeCell ref="H226:H227"/>
    <mergeCell ref="A231:A232"/>
    <mergeCell ref="B231:B232"/>
    <mergeCell ref="C231:C232"/>
    <mergeCell ref="D231:D232"/>
    <mergeCell ref="E231:E232"/>
    <mergeCell ref="F231:F232"/>
    <mergeCell ref="G231:G232"/>
    <mergeCell ref="H231:H232"/>
    <mergeCell ref="I235:I236"/>
    <mergeCell ref="J235:J236"/>
    <mergeCell ref="A237:A238"/>
    <mergeCell ref="B237:B238"/>
    <mergeCell ref="C237:C238"/>
    <mergeCell ref="D237:D238"/>
    <mergeCell ref="E237:E238"/>
    <mergeCell ref="F237:F238"/>
    <mergeCell ref="G237:G238"/>
    <mergeCell ref="H237:H238"/>
    <mergeCell ref="I233:I234"/>
    <mergeCell ref="J233:J234"/>
    <mergeCell ref="A235:A236"/>
    <mergeCell ref="B235:B236"/>
    <mergeCell ref="C235:C236"/>
    <mergeCell ref="D235:D236"/>
    <mergeCell ref="E235:E236"/>
    <mergeCell ref="F235:F236"/>
    <mergeCell ref="G235:G236"/>
    <mergeCell ref="H235:H236"/>
    <mergeCell ref="I239:I240"/>
    <mergeCell ref="J239:J240"/>
    <mergeCell ref="A241:A242"/>
    <mergeCell ref="B241:B242"/>
    <mergeCell ref="C241:C242"/>
    <mergeCell ref="D241:D242"/>
    <mergeCell ref="E241:E242"/>
    <mergeCell ref="F241:F242"/>
    <mergeCell ref="G241:G242"/>
    <mergeCell ref="H241:H242"/>
    <mergeCell ref="I237:I238"/>
    <mergeCell ref="J237:J238"/>
    <mergeCell ref="A239:A240"/>
    <mergeCell ref="B239:B240"/>
    <mergeCell ref="C239:C240"/>
    <mergeCell ref="D239:D240"/>
    <mergeCell ref="E239:E240"/>
    <mergeCell ref="F239:F240"/>
    <mergeCell ref="G239:G240"/>
    <mergeCell ref="H239:H240"/>
    <mergeCell ref="I243:I244"/>
    <mergeCell ref="J243:J244"/>
    <mergeCell ref="A245:A246"/>
    <mergeCell ref="B245:B246"/>
    <mergeCell ref="C245:C246"/>
    <mergeCell ref="D245:D246"/>
    <mergeCell ref="E245:E246"/>
    <mergeCell ref="F245:F246"/>
    <mergeCell ref="G245:G246"/>
    <mergeCell ref="H245:H246"/>
    <mergeCell ref="I241:I242"/>
    <mergeCell ref="J241:J242"/>
    <mergeCell ref="A243:A244"/>
    <mergeCell ref="B243:B244"/>
    <mergeCell ref="C243:C244"/>
    <mergeCell ref="D243:D244"/>
    <mergeCell ref="E243:E244"/>
    <mergeCell ref="F243:F244"/>
    <mergeCell ref="G243:G244"/>
    <mergeCell ref="H243:H244"/>
    <mergeCell ref="I247:I248"/>
    <mergeCell ref="J247:J248"/>
    <mergeCell ref="A249:A250"/>
    <mergeCell ref="B249:B250"/>
    <mergeCell ref="C249:C250"/>
    <mergeCell ref="D249:D250"/>
    <mergeCell ref="E249:E250"/>
    <mergeCell ref="F249:F250"/>
    <mergeCell ref="G249:G250"/>
    <mergeCell ref="H249:H250"/>
    <mergeCell ref="I245:I246"/>
    <mergeCell ref="J245:J246"/>
    <mergeCell ref="A247:A248"/>
    <mergeCell ref="B247:B248"/>
    <mergeCell ref="C247:C248"/>
    <mergeCell ref="D247:D248"/>
    <mergeCell ref="E247:E248"/>
    <mergeCell ref="F247:F248"/>
    <mergeCell ref="G247:G248"/>
    <mergeCell ref="H247:H248"/>
    <mergeCell ref="I251:I252"/>
    <mergeCell ref="J251:J252"/>
    <mergeCell ref="A253:A254"/>
    <mergeCell ref="B253:B254"/>
    <mergeCell ref="C253:C254"/>
    <mergeCell ref="D253:D254"/>
    <mergeCell ref="E253:E254"/>
    <mergeCell ref="F253:F254"/>
    <mergeCell ref="G253:G254"/>
    <mergeCell ref="H253:H254"/>
    <mergeCell ref="I249:I250"/>
    <mergeCell ref="J249:J250"/>
    <mergeCell ref="A251:A252"/>
    <mergeCell ref="B251:B252"/>
    <mergeCell ref="C251:C252"/>
    <mergeCell ref="D251:D252"/>
    <mergeCell ref="E251:E252"/>
    <mergeCell ref="F251:F252"/>
    <mergeCell ref="G251:G252"/>
    <mergeCell ref="H251:H252"/>
    <mergeCell ref="I262:I263"/>
    <mergeCell ref="J262:J263"/>
    <mergeCell ref="A264:A265"/>
    <mergeCell ref="B264:B265"/>
    <mergeCell ref="C264:C265"/>
    <mergeCell ref="D264:D265"/>
    <mergeCell ref="E264:E265"/>
    <mergeCell ref="F264:F265"/>
    <mergeCell ref="G264:G265"/>
    <mergeCell ref="H264:H265"/>
    <mergeCell ref="G258:G259"/>
    <mergeCell ref="H258:H259"/>
    <mergeCell ref="A262:A263"/>
    <mergeCell ref="B262:B263"/>
    <mergeCell ref="C262:C263"/>
    <mergeCell ref="D262:D263"/>
    <mergeCell ref="E262:E263"/>
    <mergeCell ref="F262:F263"/>
    <mergeCell ref="G262:G263"/>
    <mergeCell ref="H262:H263"/>
    <mergeCell ref="A258:A259"/>
    <mergeCell ref="B258:B259"/>
    <mergeCell ref="C258:C259"/>
    <mergeCell ref="D258:D259"/>
    <mergeCell ref="E258:E259"/>
    <mergeCell ref="F258:F259"/>
    <mergeCell ref="I266:I267"/>
    <mergeCell ref="J266:J267"/>
    <mergeCell ref="A268:A269"/>
    <mergeCell ref="B268:B269"/>
    <mergeCell ref="C268:C269"/>
    <mergeCell ref="D268:D269"/>
    <mergeCell ref="E268:E269"/>
    <mergeCell ref="F268:F269"/>
    <mergeCell ref="G268:G269"/>
    <mergeCell ref="H268:H269"/>
    <mergeCell ref="I264:I265"/>
    <mergeCell ref="J264:J265"/>
    <mergeCell ref="A266:A267"/>
    <mergeCell ref="B266:B267"/>
    <mergeCell ref="C266:C267"/>
    <mergeCell ref="D266:D267"/>
    <mergeCell ref="E266:E267"/>
    <mergeCell ref="F266:F267"/>
    <mergeCell ref="G266:G267"/>
    <mergeCell ref="H266:H267"/>
    <mergeCell ref="I270:I271"/>
    <mergeCell ref="J270:J271"/>
    <mergeCell ref="A272:A273"/>
    <mergeCell ref="B272:B273"/>
    <mergeCell ref="C272:C273"/>
    <mergeCell ref="D272:D273"/>
    <mergeCell ref="E272:E273"/>
    <mergeCell ref="F272:F273"/>
    <mergeCell ref="G272:G273"/>
    <mergeCell ref="H272:H273"/>
    <mergeCell ref="I268:I269"/>
    <mergeCell ref="J268:J269"/>
    <mergeCell ref="A270:A271"/>
    <mergeCell ref="B270:B271"/>
    <mergeCell ref="C270:C271"/>
    <mergeCell ref="D270:D271"/>
    <mergeCell ref="E270:E271"/>
    <mergeCell ref="F270:F271"/>
    <mergeCell ref="G270:G271"/>
    <mergeCell ref="H270:H271"/>
    <mergeCell ref="I274:I275"/>
    <mergeCell ref="J274:J275"/>
    <mergeCell ref="A276:A277"/>
    <mergeCell ref="B276:B277"/>
    <mergeCell ref="C276:C277"/>
    <mergeCell ref="D276:D277"/>
    <mergeCell ref="E276:E277"/>
    <mergeCell ref="F276:F277"/>
    <mergeCell ref="G276:G277"/>
    <mergeCell ref="H276:H277"/>
    <mergeCell ref="I272:I273"/>
    <mergeCell ref="J272:J273"/>
    <mergeCell ref="A274:A275"/>
    <mergeCell ref="B274:B275"/>
    <mergeCell ref="C274:C275"/>
    <mergeCell ref="D274:D275"/>
    <mergeCell ref="E274:E275"/>
    <mergeCell ref="F274:F275"/>
    <mergeCell ref="G274:G275"/>
    <mergeCell ref="H274:H275"/>
    <mergeCell ref="I278:I279"/>
    <mergeCell ref="J278:J279"/>
    <mergeCell ref="A280:A281"/>
    <mergeCell ref="B280:B281"/>
    <mergeCell ref="C280:C281"/>
    <mergeCell ref="D280:D281"/>
    <mergeCell ref="E280:E281"/>
    <mergeCell ref="F280:F281"/>
    <mergeCell ref="G280:G281"/>
    <mergeCell ref="H280:H281"/>
    <mergeCell ref="I276:I277"/>
    <mergeCell ref="J276:J277"/>
    <mergeCell ref="A278:A279"/>
    <mergeCell ref="B278:B279"/>
    <mergeCell ref="C278:C279"/>
    <mergeCell ref="D278:D279"/>
    <mergeCell ref="E278:E279"/>
    <mergeCell ref="F278:F279"/>
    <mergeCell ref="G278:G279"/>
    <mergeCell ref="H278:H279"/>
    <mergeCell ref="I282:I283"/>
    <mergeCell ref="J282:J283"/>
    <mergeCell ref="A284:A285"/>
    <mergeCell ref="B284:B285"/>
    <mergeCell ref="C284:C285"/>
    <mergeCell ref="D284:D285"/>
    <mergeCell ref="E284:E285"/>
    <mergeCell ref="F284:F285"/>
    <mergeCell ref="G284:G285"/>
    <mergeCell ref="H284:H285"/>
    <mergeCell ref="I280:I281"/>
    <mergeCell ref="J280:J281"/>
    <mergeCell ref="A282:A283"/>
    <mergeCell ref="B282:B283"/>
    <mergeCell ref="C282:C283"/>
    <mergeCell ref="D282:D283"/>
    <mergeCell ref="E282:E283"/>
    <mergeCell ref="F282:F283"/>
    <mergeCell ref="G282:G283"/>
    <mergeCell ref="H282:H283"/>
    <mergeCell ref="G291:G292"/>
    <mergeCell ref="H291:H292"/>
    <mergeCell ref="I291:I292"/>
    <mergeCell ref="J291:J292"/>
    <mergeCell ref="A293:A294"/>
    <mergeCell ref="B293:B294"/>
    <mergeCell ref="C293:C294"/>
    <mergeCell ref="D293:D294"/>
    <mergeCell ref="E293:E294"/>
    <mergeCell ref="F293:F294"/>
    <mergeCell ref="A291:A292"/>
    <mergeCell ref="B291:B292"/>
    <mergeCell ref="C291:C292"/>
    <mergeCell ref="D291:D292"/>
    <mergeCell ref="E291:E292"/>
    <mergeCell ref="F291:F292"/>
    <mergeCell ref="I284:I285"/>
    <mergeCell ref="J284:J285"/>
    <mergeCell ref="A286:A287"/>
    <mergeCell ref="B286:B287"/>
    <mergeCell ref="C286:C287"/>
    <mergeCell ref="D286:D287"/>
    <mergeCell ref="E286:E287"/>
    <mergeCell ref="F286:F287"/>
    <mergeCell ref="G286:G287"/>
    <mergeCell ref="H286:H287"/>
    <mergeCell ref="G295:G296"/>
    <mergeCell ref="H295:H296"/>
    <mergeCell ref="I295:I296"/>
    <mergeCell ref="J295:J296"/>
    <mergeCell ref="A297:A298"/>
    <mergeCell ref="B297:B298"/>
    <mergeCell ref="C297:C298"/>
    <mergeCell ref="D297:D298"/>
    <mergeCell ref="E297:E298"/>
    <mergeCell ref="F297:F298"/>
    <mergeCell ref="G293:G294"/>
    <mergeCell ref="H293:H294"/>
    <mergeCell ref="I293:I294"/>
    <mergeCell ref="J293:J294"/>
    <mergeCell ref="A295:A296"/>
    <mergeCell ref="B295:B296"/>
    <mergeCell ref="C295:C296"/>
    <mergeCell ref="D295:D296"/>
    <mergeCell ref="E295:E296"/>
    <mergeCell ref="F295:F296"/>
    <mergeCell ref="G299:G300"/>
    <mergeCell ref="H299:H300"/>
    <mergeCell ref="I299:I300"/>
    <mergeCell ref="J299:J300"/>
    <mergeCell ref="A301:A302"/>
    <mergeCell ref="B301:B302"/>
    <mergeCell ref="C301:C302"/>
    <mergeCell ref="D301:D302"/>
    <mergeCell ref="E301:E302"/>
    <mergeCell ref="F301:F302"/>
    <mergeCell ref="G297:G298"/>
    <mergeCell ref="H297:H298"/>
    <mergeCell ref="I297:I298"/>
    <mergeCell ref="J297:J298"/>
    <mergeCell ref="A299:A300"/>
    <mergeCell ref="B299:B300"/>
    <mergeCell ref="C299:C300"/>
    <mergeCell ref="D299:D300"/>
    <mergeCell ref="E299:E300"/>
    <mergeCell ref="F299:F300"/>
    <mergeCell ref="G303:G304"/>
    <mergeCell ref="H303:H304"/>
    <mergeCell ref="I303:I304"/>
    <mergeCell ref="J303:J304"/>
    <mergeCell ref="A305:A306"/>
    <mergeCell ref="B305:B306"/>
    <mergeCell ref="C305:C306"/>
    <mergeCell ref="D305:D306"/>
    <mergeCell ref="E305:E306"/>
    <mergeCell ref="F305:F306"/>
    <mergeCell ref="G301:G302"/>
    <mergeCell ref="H301:H302"/>
    <mergeCell ref="I301:I302"/>
    <mergeCell ref="J301:J302"/>
    <mergeCell ref="A303:A304"/>
    <mergeCell ref="B303:B304"/>
    <mergeCell ref="C303:C304"/>
    <mergeCell ref="D303:D304"/>
    <mergeCell ref="E303:E304"/>
    <mergeCell ref="F303:F304"/>
    <mergeCell ref="G307:G308"/>
    <mergeCell ref="H307:H308"/>
    <mergeCell ref="I307:I308"/>
    <mergeCell ref="J307:J308"/>
    <mergeCell ref="A309:A310"/>
    <mergeCell ref="B309:B310"/>
    <mergeCell ref="C309:C310"/>
    <mergeCell ref="D309:D310"/>
    <mergeCell ref="E309:E310"/>
    <mergeCell ref="F309:F310"/>
    <mergeCell ref="G305:G306"/>
    <mergeCell ref="H305:H306"/>
    <mergeCell ref="I305:I306"/>
    <mergeCell ref="J305:J306"/>
    <mergeCell ref="A307:A308"/>
    <mergeCell ref="B307:B308"/>
    <mergeCell ref="C307:C308"/>
    <mergeCell ref="D307:D308"/>
    <mergeCell ref="E307:E308"/>
    <mergeCell ref="F307:F308"/>
    <mergeCell ref="G311:G312"/>
    <mergeCell ref="H311:H312"/>
    <mergeCell ref="I311:I312"/>
    <mergeCell ref="J311:J312"/>
    <mergeCell ref="A313:A314"/>
    <mergeCell ref="B313:B314"/>
    <mergeCell ref="C313:C314"/>
    <mergeCell ref="D313:D314"/>
    <mergeCell ref="E313:E314"/>
    <mergeCell ref="F313:F314"/>
    <mergeCell ref="G309:G310"/>
    <mergeCell ref="H309:H310"/>
    <mergeCell ref="I309:I310"/>
    <mergeCell ref="J309:J310"/>
    <mergeCell ref="A311:A312"/>
    <mergeCell ref="B311:B312"/>
    <mergeCell ref="C311:C312"/>
    <mergeCell ref="D311:D312"/>
    <mergeCell ref="E311:E312"/>
    <mergeCell ref="F311:F312"/>
    <mergeCell ref="G315:G316"/>
    <mergeCell ref="H315:H316"/>
    <mergeCell ref="I315:I316"/>
    <mergeCell ref="J315:J316"/>
    <mergeCell ref="A317:A318"/>
    <mergeCell ref="B317:B318"/>
    <mergeCell ref="C317:C318"/>
    <mergeCell ref="D317:D318"/>
    <mergeCell ref="E317:E318"/>
    <mergeCell ref="F317:F318"/>
    <mergeCell ref="G313:G314"/>
    <mergeCell ref="H313:H314"/>
    <mergeCell ref="I313:I314"/>
    <mergeCell ref="J313:J314"/>
    <mergeCell ref="A315:A316"/>
    <mergeCell ref="B315:B316"/>
    <mergeCell ref="C315:C316"/>
    <mergeCell ref="D315:D316"/>
    <mergeCell ref="E315:E316"/>
    <mergeCell ref="F315:F316"/>
    <mergeCell ref="G319:G320"/>
    <mergeCell ref="H319:H320"/>
    <mergeCell ref="I319:I320"/>
    <mergeCell ref="J319:J320"/>
    <mergeCell ref="A321:A322"/>
    <mergeCell ref="B321:B322"/>
    <mergeCell ref="C321:C322"/>
    <mergeCell ref="D321:D322"/>
    <mergeCell ref="E321:E322"/>
    <mergeCell ref="F321:F322"/>
    <mergeCell ref="G317:G318"/>
    <mergeCell ref="H317:H318"/>
    <mergeCell ref="I317:I318"/>
    <mergeCell ref="J317:J318"/>
    <mergeCell ref="A319:A320"/>
    <mergeCell ref="B319:B320"/>
    <mergeCell ref="C319:C320"/>
    <mergeCell ref="D319:D320"/>
    <mergeCell ref="E319:E320"/>
    <mergeCell ref="F319:F320"/>
    <mergeCell ref="G323:G324"/>
    <mergeCell ref="H323:H324"/>
    <mergeCell ref="I323:I324"/>
    <mergeCell ref="J323:J324"/>
    <mergeCell ref="A325:A326"/>
    <mergeCell ref="B325:B326"/>
    <mergeCell ref="C325:C326"/>
    <mergeCell ref="D325:D326"/>
    <mergeCell ref="E325:E326"/>
    <mergeCell ref="F325:F326"/>
    <mergeCell ref="G321:G322"/>
    <mergeCell ref="H321:H322"/>
    <mergeCell ref="I321:I322"/>
    <mergeCell ref="J321:J322"/>
    <mergeCell ref="A323:A324"/>
    <mergeCell ref="B323:B324"/>
    <mergeCell ref="C323:C324"/>
    <mergeCell ref="D323:D324"/>
    <mergeCell ref="E323:E324"/>
    <mergeCell ref="F323:F324"/>
    <mergeCell ref="G327:G328"/>
    <mergeCell ref="H327:H328"/>
    <mergeCell ref="I327:I328"/>
    <mergeCell ref="J327:J328"/>
    <mergeCell ref="A329:A330"/>
    <mergeCell ref="B329:B330"/>
    <mergeCell ref="C329:C330"/>
    <mergeCell ref="D329:D330"/>
    <mergeCell ref="E329:E330"/>
    <mergeCell ref="F329:F330"/>
    <mergeCell ref="G325:G326"/>
    <mergeCell ref="H325:H326"/>
    <mergeCell ref="I325:I326"/>
    <mergeCell ref="J325:J326"/>
    <mergeCell ref="A327:A328"/>
    <mergeCell ref="B327:B328"/>
    <mergeCell ref="C327:C328"/>
    <mergeCell ref="D327:D328"/>
    <mergeCell ref="E327:E328"/>
    <mergeCell ref="F327:F328"/>
    <mergeCell ref="I333:I334"/>
    <mergeCell ref="J333:J334"/>
    <mergeCell ref="A335:A336"/>
    <mergeCell ref="B335:B336"/>
    <mergeCell ref="C335:C336"/>
    <mergeCell ref="D335:D336"/>
    <mergeCell ref="E335:E336"/>
    <mergeCell ref="F335:F336"/>
    <mergeCell ref="G335:G336"/>
    <mergeCell ref="H335:H336"/>
    <mergeCell ref="G329:G330"/>
    <mergeCell ref="H329:H330"/>
    <mergeCell ref="A333:A334"/>
    <mergeCell ref="B333:B334"/>
    <mergeCell ref="C333:C334"/>
    <mergeCell ref="D333:D334"/>
    <mergeCell ref="E333:E334"/>
    <mergeCell ref="F333:F334"/>
    <mergeCell ref="G333:G334"/>
    <mergeCell ref="H333:H334"/>
    <mergeCell ref="I337:I338"/>
    <mergeCell ref="J337:J338"/>
    <mergeCell ref="A339:A340"/>
    <mergeCell ref="B339:B340"/>
    <mergeCell ref="C339:C340"/>
    <mergeCell ref="D339:D340"/>
    <mergeCell ref="E339:E340"/>
    <mergeCell ref="F339:F340"/>
    <mergeCell ref="G339:G340"/>
    <mergeCell ref="H339:H340"/>
    <mergeCell ref="I335:I336"/>
    <mergeCell ref="J335:J336"/>
    <mergeCell ref="A337:A338"/>
    <mergeCell ref="B337:B338"/>
    <mergeCell ref="C337:C338"/>
    <mergeCell ref="D337:D338"/>
    <mergeCell ref="E337:E338"/>
    <mergeCell ref="F337:F338"/>
    <mergeCell ref="G337:G338"/>
    <mergeCell ref="H337:H338"/>
    <mergeCell ref="I341:I342"/>
    <mergeCell ref="J341:J342"/>
    <mergeCell ref="A343:A344"/>
    <mergeCell ref="B343:B344"/>
    <mergeCell ref="C343:C344"/>
    <mergeCell ref="D343:D344"/>
    <mergeCell ref="E343:E344"/>
    <mergeCell ref="F343:F344"/>
    <mergeCell ref="G343:G344"/>
    <mergeCell ref="H343:H344"/>
    <mergeCell ref="I339:I340"/>
    <mergeCell ref="J339:J340"/>
    <mergeCell ref="A341:A342"/>
    <mergeCell ref="B341:B342"/>
    <mergeCell ref="C341:C342"/>
    <mergeCell ref="D341:D342"/>
    <mergeCell ref="E341:E342"/>
    <mergeCell ref="F341:F342"/>
    <mergeCell ref="G341:G342"/>
    <mergeCell ref="H341:H342"/>
    <mergeCell ref="I345:I346"/>
    <mergeCell ref="J345:J346"/>
    <mergeCell ref="A347:A348"/>
    <mergeCell ref="B347:B348"/>
    <mergeCell ref="C347:C348"/>
    <mergeCell ref="D347:D348"/>
    <mergeCell ref="E347:E348"/>
    <mergeCell ref="F347:F348"/>
    <mergeCell ref="G347:G348"/>
    <mergeCell ref="H347:H348"/>
    <mergeCell ref="I343:I344"/>
    <mergeCell ref="J343:J344"/>
    <mergeCell ref="A345:A346"/>
    <mergeCell ref="B345:B346"/>
    <mergeCell ref="C345:C346"/>
    <mergeCell ref="D345:D346"/>
    <mergeCell ref="E345:E346"/>
    <mergeCell ref="F345:F346"/>
    <mergeCell ref="G345:G346"/>
    <mergeCell ref="H345:H346"/>
    <mergeCell ref="I349:I350"/>
    <mergeCell ref="J349:J350"/>
    <mergeCell ref="A351:A352"/>
    <mergeCell ref="B351:B352"/>
    <mergeCell ref="C351:C352"/>
    <mergeCell ref="D351:D352"/>
    <mergeCell ref="E351:E352"/>
    <mergeCell ref="F351:F352"/>
    <mergeCell ref="G351:G352"/>
    <mergeCell ref="H351:H352"/>
    <mergeCell ref="I347:I348"/>
    <mergeCell ref="J347:J348"/>
    <mergeCell ref="A349:A350"/>
    <mergeCell ref="B349:B350"/>
    <mergeCell ref="C349:C350"/>
    <mergeCell ref="D349:D350"/>
    <mergeCell ref="E349:E350"/>
    <mergeCell ref="F349:F350"/>
    <mergeCell ref="G349:G350"/>
    <mergeCell ref="H349:H350"/>
    <mergeCell ref="I353:I354"/>
    <mergeCell ref="J353:J354"/>
    <mergeCell ref="A355:A356"/>
    <mergeCell ref="B355:B356"/>
    <mergeCell ref="C355:C356"/>
    <mergeCell ref="D355:D356"/>
    <mergeCell ref="E355:E356"/>
    <mergeCell ref="F355:F356"/>
    <mergeCell ref="G355:G356"/>
    <mergeCell ref="H355:H356"/>
    <mergeCell ref="I351:I352"/>
    <mergeCell ref="J351:J352"/>
    <mergeCell ref="A353:A354"/>
    <mergeCell ref="B353:B354"/>
    <mergeCell ref="C353:C354"/>
    <mergeCell ref="D353:D354"/>
    <mergeCell ref="E353:E354"/>
    <mergeCell ref="F353:F354"/>
    <mergeCell ref="G353:G354"/>
    <mergeCell ref="H353:H354"/>
    <mergeCell ref="I357:I358"/>
    <mergeCell ref="J357:J358"/>
    <mergeCell ref="A359:A360"/>
    <mergeCell ref="B359:B360"/>
    <mergeCell ref="C359:C360"/>
    <mergeCell ref="D359:D360"/>
    <mergeCell ref="E359:E360"/>
    <mergeCell ref="F359:F360"/>
    <mergeCell ref="G359:G360"/>
    <mergeCell ref="H359:H360"/>
    <mergeCell ref="I355:I356"/>
    <mergeCell ref="J355:J356"/>
    <mergeCell ref="A357:A358"/>
    <mergeCell ref="B357:B358"/>
    <mergeCell ref="C357:C358"/>
    <mergeCell ref="D357:D358"/>
    <mergeCell ref="E357:E358"/>
    <mergeCell ref="F357:F358"/>
    <mergeCell ref="G357:G358"/>
    <mergeCell ref="H357:H358"/>
  </mergeCells>
  <hyperlinks>
    <hyperlink ref="C4" r:id="rId1" display="javascript:void(0);"/>
    <hyperlink ref="C6" r:id="rId2" display="javascript:void(0);"/>
    <hyperlink ref="C8" r:id="rId3" display="javascript:void(0);"/>
    <hyperlink ref="C10" r:id="rId4" display="javascript:void(0);"/>
    <hyperlink ref="C12" r:id="rId5" display="javascript:void(0);"/>
    <hyperlink ref="C14" r:id="rId6" display="javascript:void(0);"/>
    <hyperlink ref="C17" r:id="rId7" display="javascript:void(0);"/>
    <hyperlink ref="C19" r:id="rId8" display="javascript:void(0);"/>
    <hyperlink ref="C21" r:id="rId9" display="javascript:void(0);"/>
    <hyperlink ref="C23" r:id="rId10" display="javascript:void(0);"/>
    <hyperlink ref="C25" r:id="rId11" display="javascript:void(0);"/>
    <hyperlink ref="C27" r:id="rId12" display="javascript:void(0);"/>
    <hyperlink ref="C29" r:id="rId13" display="javascript:void(0);"/>
    <hyperlink ref="C31" r:id="rId14" display="javascript:void(0);"/>
    <hyperlink ref="C33" r:id="rId15" display="javascript:void(0);"/>
    <hyperlink ref="C35" r:id="rId16" display="javascript:void(0);"/>
    <hyperlink ref="C37" r:id="rId17" display="javascript:void(0);"/>
    <hyperlink ref="C39" r:id="rId18" display="javascript:void(0);"/>
    <hyperlink ref="C41" r:id="rId19" display="javascript:void(0);"/>
    <hyperlink ref="C45" r:id="rId20" display="javascript:void(0);"/>
    <hyperlink ref="C47" r:id="rId21" display="javascript:void(0);"/>
    <hyperlink ref="C49" r:id="rId22" display="javascript:void(0);"/>
    <hyperlink ref="C51" r:id="rId23" display="javascript:void(0);"/>
    <hyperlink ref="C53" r:id="rId24" display="javascript:void(0);"/>
    <hyperlink ref="C55" r:id="rId25" display="javascript:void(0);"/>
    <hyperlink ref="C57" r:id="rId26" display="javascript:void(0);"/>
    <hyperlink ref="C59" r:id="rId27" display="javascript:void(0);"/>
    <hyperlink ref="C61" r:id="rId28" display="javascript:void(0);"/>
    <hyperlink ref="C63" r:id="rId29" display="javascript:void(0);"/>
    <hyperlink ref="C67" r:id="rId30" display="javascript:void(0);"/>
    <hyperlink ref="C69" r:id="rId31" display="javascript:void(0);"/>
    <hyperlink ref="C71" r:id="rId32" display="javascript:void(0);"/>
    <hyperlink ref="C73" r:id="rId33" display="javascript:void(0);"/>
    <hyperlink ref="C75" r:id="rId34" display="javascript:void(0);"/>
    <hyperlink ref="C77" r:id="rId35" display="javascript:void(0);"/>
    <hyperlink ref="C79" r:id="rId36" display="javascript:void(0);"/>
    <hyperlink ref="C81" r:id="rId37" display="javascript:void(0);"/>
    <hyperlink ref="C83" r:id="rId38" display="javascript:void(0);"/>
    <hyperlink ref="C85" r:id="rId39" display="javascript:void(0);"/>
    <hyperlink ref="C87" r:id="rId40" display="javascript:void(0);"/>
    <hyperlink ref="C89" r:id="rId41" display="javascript:void(0);"/>
    <hyperlink ref="C91" r:id="rId42" display="javascript:void(0);"/>
    <hyperlink ref="C93" r:id="rId43" display="javascript:void(0);"/>
    <hyperlink ref="C95" r:id="rId44" display="javascript:void(0);"/>
    <hyperlink ref="C97" r:id="rId45" display="javascript:void(0);"/>
    <hyperlink ref="C99" r:id="rId46" display="javascript:void(0);"/>
    <hyperlink ref="C101" r:id="rId47" display="javascript:void(0);"/>
    <hyperlink ref="C104" r:id="rId48" display="javascript:void(0);"/>
    <hyperlink ref="C106" r:id="rId49" display="javascript:void(0);"/>
    <hyperlink ref="C108" r:id="rId50" display="javascript:void(0);"/>
    <hyperlink ref="C110" r:id="rId51" display="javascript:void(0);"/>
    <hyperlink ref="C112" r:id="rId52" display="javascript:void(0);"/>
    <hyperlink ref="C114" r:id="rId53" display="javascript:void(0);"/>
    <hyperlink ref="C116" r:id="rId54" display="javascript:void(0);"/>
    <hyperlink ref="C118" r:id="rId55" display="javascript:void(0);"/>
    <hyperlink ref="C120" r:id="rId56" display="javascript:void(0);"/>
    <hyperlink ref="C122" r:id="rId57" display="javascript:void(0);"/>
    <hyperlink ref="C124" r:id="rId58" display="javascript:void(0);"/>
    <hyperlink ref="C126" r:id="rId59" display="javascript:void(0);"/>
    <hyperlink ref="C128" r:id="rId60" display="javascript:void(0);"/>
    <hyperlink ref="C130" r:id="rId61" display="javascript:void(0);"/>
    <hyperlink ref="C132" r:id="rId62" display="javascript:void(0);"/>
    <hyperlink ref="C134" r:id="rId63" display="javascript:void(0);"/>
    <hyperlink ref="C136" r:id="rId64" display="javascript:void(0);"/>
    <hyperlink ref="C138" r:id="rId65" display="javascript:void(0);"/>
    <hyperlink ref="C143" r:id="rId66" display="javascript:void(0);"/>
    <hyperlink ref="C145" r:id="rId67" display="javascript:void(0);"/>
    <hyperlink ref="C147" r:id="rId68" display="javascript:void(0);"/>
    <hyperlink ref="C149" r:id="rId69" display="javascript:void(0);"/>
    <hyperlink ref="C151" r:id="rId70" display="javascript:void(0);"/>
    <hyperlink ref="C153" r:id="rId71" display="javascript:void(0);"/>
    <hyperlink ref="C155" r:id="rId72" display="javascript:void(0);"/>
    <hyperlink ref="C160" r:id="rId73" display="javascript:void(0);"/>
    <hyperlink ref="C162" r:id="rId74" display="javascript:void(0);"/>
    <hyperlink ref="C164" r:id="rId75" display="javascript:void(0);"/>
    <hyperlink ref="C167" r:id="rId76" display="javascript:void(0);"/>
    <hyperlink ref="C169" r:id="rId77" display="javascript:void(0);"/>
    <hyperlink ref="C174" r:id="rId78" display="javascript:void(0);"/>
    <hyperlink ref="C176" r:id="rId79" display="javascript:void(0);"/>
    <hyperlink ref="C178" r:id="rId80" display="javascript:void(0);"/>
    <hyperlink ref="C180" r:id="rId81" display="javascript:void(0);"/>
    <hyperlink ref="C182" r:id="rId82" display="javascript:void(0);"/>
    <hyperlink ref="C184" r:id="rId83" display="javascript:void(0);"/>
    <hyperlink ref="C186" r:id="rId84" display="javascript:void(0);"/>
    <hyperlink ref="C188" r:id="rId85" display="javascript:void(0);"/>
    <hyperlink ref="C190" r:id="rId86" display="javascript:void(0);"/>
    <hyperlink ref="C192" r:id="rId87" display="javascript:void(0);"/>
    <hyperlink ref="C194" r:id="rId88" display="javascript:void(0);"/>
    <hyperlink ref="C198" r:id="rId89" display="javascript:void(0);"/>
    <hyperlink ref="C200" r:id="rId90" display="javascript:void(0);"/>
    <hyperlink ref="C202" r:id="rId91" display="javascript:void(0);"/>
    <hyperlink ref="C204" r:id="rId92" display="javascript:void(0);"/>
    <hyperlink ref="C206" r:id="rId93" display="javascript:void(0);"/>
    <hyperlink ref="C208" r:id="rId94" display="javascript:void(0);"/>
    <hyperlink ref="C210" r:id="rId95" display="javascript:void(0);"/>
    <hyperlink ref="C212" r:id="rId96" display="javascript:void(0);"/>
    <hyperlink ref="C214" r:id="rId97" display="javascript:void(0);"/>
    <hyperlink ref="C216" r:id="rId98" display="javascript:void(0);"/>
    <hyperlink ref="C218" r:id="rId99" display="javascript:void(0);"/>
    <hyperlink ref="C220" r:id="rId100" display="javascript:void(0);"/>
    <hyperlink ref="C222" r:id="rId101" display="javascript:void(0);"/>
    <hyperlink ref="C224" r:id="rId102" display="javascript:void(0);"/>
    <hyperlink ref="C226" r:id="rId103" display="javascript:void(0);"/>
    <hyperlink ref="C231" r:id="rId104" display="javascript:void(0);"/>
    <hyperlink ref="C233" r:id="rId105" display="javascript:void(0);"/>
    <hyperlink ref="C235" r:id="rId106" display="javascript:void(0);"/>
    <hyperlink ref="C237" r:id="rId107" display="javascript:void(0);"/>
    <hyperlink ref="C239" r:id="rId108" display="javascript:void(0);"/>
    <hyperlink ref="C241" r:id="rId109" display="javascript:void(0);"/>
    <hyperlink ref="C243" r:id="rId110" display="javascript:void(0);"/>
    <hyperlink ref="C245" r:id="rId111" display="javascript:void(0);"/>
    <hyperlink ref="C247" r:id="rId112" display="javascript:void(0);"/>
    <hyperlink ref="C249" r:id="rId113" display="javascript:void(0);"/>
    <hyperlink ref="C251" r:id="rId114" display="javascript:void(0);"/>
    <hyperlink ref="C253" r:id="rId115" display="javascript:void(0);"/>
    <hyperlink ref="C258" r:id="rId116" display="javascript:void(0);"/>
    <hyperlink ref="C262" r:id="rId117" display="javascript:void(0);"/>
    <hyperlink ref="C264" r:id="rId118" display="javascript:void(0);"/>
    <hyperlink ref="C266" r:id="rId119" display="javascript:void(0);"/>
    <hyperlink ref="C268" r:id="rId120" display="javascript:void(0);"/>
    <hyperlink ref="C270" r:id="rId121" display="javascript:void(0);"/>
    <hyperlink ref="C272" r:id="rId122" display="javascript:void(0);"/>
    <hyperlink ref="C274" r:id="rId123" display="javascript:void(0);"/>
    <hyperlink ref="C276" r:id="rId124" display="javascript:void(0);"/>
    <hyperlink ref="C278" r:id="rId125" display="javascript:void(0);"/>
    <hyperlink ref="C280" r:id="rId126" display="javascript:void(0);"/>
    <hyperlink ref="C282" r:id="rId127" display="javascript:void(0);"/>
    <hyperlink ref="C284" r:id="rId128" display="javascript:void(0);"/>
    <hyperlink ref="C286" r:id="rId129" display="javascript:void(0);"/>
    <hyperlink ref="C291" r:id="rId130" display="javascript:void(0);"/>
    <hyperlink ref="C293" r:id="rId131" display="javascript:void(0);"/>
    <hyperlink ref="C295" r:id="rId132" display="javascript:void(0);"/>
    <hyperlink ref="C297" r:id="rId133" display="javascript:void(0);"/>
    <hyperlink ref="C299" r:id="rId134" display="javascript:void(0);"/>
    <hyperlink ref="C301" r:id="rId135" display="javascript:void(0);"/>
    <hyperlink ref="C303" r:id="rId136" display="javascript:void(0);"/>
    <hyperlink ref="C305" r:id="rId137" display="javascript:void(0);"/>
    <hyperlink ref="C307" r:id="rId138" display="javascript:void(0);"/>
    <hyperlink ref="C309" r:id="rId139" display="javascript:void(0);"/>
    <hyperlink ref="C311" r:id="rId140" display="javascript:void(0);"/>
    <hyperlink ref="C313" r:id="rId141" display="javascript:void(0);"/>
    <hyperlink ref="C315" r:id="rId142" display="javascript:void(0);"/>
    <hyperlink ref="C317" r:id="rId143" display="javascript:void(0);"/>
    <hyperlink ref="C319" r:id="rId144" display="javascript:void(0);"/>
    <hyperlink ref="C321" r:id="rId145" display="javascript:void(0);"/>
    <hyperlink ref="C323" r:id="rId146" display="javascript:void(0);"/>
    <hyperlink ref="C325" r:id="rId147" display="javascript:void(0);"/>
    <hyperlink ref="C327" r:id="rId148" display="javascript:void(0);"/>
    <hyperlink ref="C329" r:id="rId149" display="javascript:void(0);"/>
    <hyperlink ref="C333" r:id="rId150" display="javascript:void(0);"/>
    <hyperlink ref="C335" r:id="rId151" display="javascript:void(0);"/>
    <hyperlink ref="C337" r:id="rId152" display="javascript:void(0);"/>
    <hyperlink ref="C339" r:id="rId153" display="javascript:void(0);"/>
    <hyperlink ref="C341" r:id="rId154" display="javascript:void(0);"/>
    <hyperlink ref="C343" r:id="rId155" display="javascript:void(0);"/>
    <hyperlink ref="C345" r:id="rId156" display="javascript:void(0);"/>
    <hyperlink ref="C347" r:id="rId157" display="javascript:void(0);"/>
    <hyperlink ref="C349" r:id="rId158" display="javascript:void(0);"/>
    <hyperlink ref="C351" r:id="rId159" display="javascript:void(0);"/>
    <hyperlink ref="C353" r:id="rId160" display="javascript:void(0);"/>
    <hyperlink ref="C355" r:id="rId161" display="javascript:void(0);"/>
    <hyperlink ref="C357" r:id="rId162" display="javascript:void(0);"/>
    <hyperlink ref="C359" r:id="rId163" display="javascript:void(0);"/>
  </hyperlinks>
  <pageMargins left="0.7" right="0.7" top="0.75" bottom="0.75" header="0.3" footer="0.3"/>
  <pageSetup orientation="portrait" horizontalDpi="4294967293" verticalDpi="0" r:id="rId1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KarenDick</dc:creator>
  <cp:lastModifiedBy>KarenDick</cp:lastModifiedBy>
  <dcterms:created xsi:type="dcterms:W3CDTF">2015-10-13T18:36:42Z</dcterms:created>
  <dcterms:modified xsi:type="dcterms:W3CDTF">2016-04-10T16:15:07Z</dcterms:modified>
</cp:coreProperties>
</file>